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<sst xmlns="http://schemas.openxmlformats.org/spreadsheetml/2006/main" count="6416" uniqueCount="1883">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</sst>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17B81F-0068-E9F4-787A-1D64BDF11C5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DDC5EE-9E9D-7E0C-F6D4-C50E601A09D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561</v>
      </c>
      <c r="G12" s="0" t="s">
        <v>603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561</v>
      </c>
      <c r="G13" s="0" t="s">
        <v>603</v>
      </c>
      <c r="J13" s="0" t="s">
        <v>563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561</v>
      </c>
      <c r="G14" s="0" t="s">
        <v>603</v>
      </c>
      <c r="H14" s="0" t="s">
        <v>53</v>
      </c>
      <c r="J14" s="0" t="s">
        <v>563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561</v>
      </c>
      <c r="G15" s="0" t="s">
        <v>603</v>
      </c>
      <c r="J15" s="0" t="s">
        <v>563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561</v>
      </c>
      <c r="G16" s="0" t="s">
        <v>603</v>
      </c>
      <c r="H16" s="0" t="s">
        <v>53</v>
      </c>
      <c r="J16" s="0" t="s">
        <v>563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561</v>
      </c>
      <c r="G17" s="0" t="s">
        <v>603</v>
      </c>
      <c r="J17" s="0" t="s">
        <v>563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561</v>
      </c>
      <c r="G18" s="0" t="s">
        <v>616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577</v>
      </c>
      <c r="G30" s="0" t="s">
        <v>650</v>
      </c>
      <c r="H30" s="0" t="s">
        <v>53</v>
      </c>
      <c r="J30" s="0" t="s">
        <v>579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333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333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333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333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333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333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333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333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333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555</v>
      </c>
      <c r="G44" s="0" t="s">
        <v>708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561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561</v>
      </c>
      <c r="G46" s="0" t="s">
        <v>711</v>
      </c>
      <c r="J46" s="0" t="s">
        <v>563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555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555</v>
      </c>
      <c r="G49" s="0" t="s">
        <v>725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555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555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555</v>
      </c>
      <c r="G52" s="0" t="s">
        <v>725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555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555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555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555</v>
      </c>
      <c r="G56" s="0" t="s">
        <v>725</v>
      </c>
      <c r="H56" s="0" t="s">
        <v>53</v>
      </c>
      <c r="J56" s="0" t="s">
        <v>579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555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555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555</v>
      </c>
      <c r="G59" s="0" t="s">
        <v>725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555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555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555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555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555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555</v>
      </c>
      <c r="G65" s="0" t="s">
        <v>725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555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555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555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555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555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555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555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555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555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555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571</v>
      </c>
      <c r="G102" s="0" t="s">
        <v>846</v>
      </c>
      <c r="H102" s="0" t="s">
        <v>53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571</v>
      </c>
      <c r="G103" s="0" t="s">
        <v>846</v>
      </c>
      <c r="H103" s="0" t="s">
        <v>53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571</v>
      </c>
      <c r="G104" s="0" t="s">
        <v>846</v>
      </c>
      <c r="H104" s="0" t="s">
        <v>53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571</v>
      </c>
      <c r="G105" s="0" t="s">
        <v>846</v>
      </c>
      <c r="H105" s="0" t="s">
        <v>53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571</v>
      </c>
      <c r="G106" s="0" t="s">
        <v>846</v>
      </c>
      <c r="H106" s="0" t="s">
        <v>53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571</v>
      </c>
      <c r="G107" s="0" t="s">
        <v>846</v>
      </c>
      <c r="H107" s="0" t="s">
        <v>53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571</v>
      </c>
      <c r="G108" s="0" t="s">
        <v>846</v>
      </c>
      <c r="H108" s="0" t="s">
        <v>53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571</v>
      </c>
      <c r="G109" s="0" t="s">
        <v>846</v>
      </c>
      <c r="H109" s="0" t="s">
        <v>53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571</v>
      </c>
      <c r="G110" s="0" t="s">
        <v>846</v>
      </c>
      <c r="H110" s="0" t="s">
        <v>53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555</v>
      </c>
      <c r="G115" s="0" t="s">
        <v>877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53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577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577</v>
      </c>
      <c r="G119" s="0" t="s">
        <v>891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577</v>
      </c>
      <c r="G120" s="0" t="s">
        <v>891</v>
      </c>
      <c r="J120" s="0" t="s">
        <v>579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577</v>
      </c>
      <c r="G121" s="0" t="s">
        <v>891</v>
      </c>
      <c r="J121" s="0" t="s">
        <v>579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577</v>
      </c>
      <c r="G122" s="0" t="s">
        <v>891</v>
      </c>
      <c r="H122" s="0" t="s">
        <v>53</v>
      </c>
      <c r="J122" s="0" t="s">
        <v>579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577</v>
      </c>
      <c r="G123" s="0" t="s">
        <v>891</v>
      </c>
      <c r="J123" s="0" t="s">
        <v>579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520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629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629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629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629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790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790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790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774</v>
      </c>
      <c r="G159" s="0" t="s">
        <v>968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774</v>
      </c>
      <c r="G160" s="0" t="s">
        <v>968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902</v>
      </c>
      <c r="G161" s="0" t="s">
        <v>971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629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596</v>
      </c>
      <c r="G166" s="0" t="s">
        <v>988</v>
      </c>
      <c r="H166" s="0" t="s">
        <v>53</v>
      </c>
      <c r="J166" s="0" t="s">
        <v>598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596</v>
      </c>
      <c r="G167" s="0" t="s">
        <v>988</v>
      </c>
      <c r="H167" s="0" t="s">
        <v>53</v>
      </c>
      <c r="J167" s="0" t="s">
        <v>598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596</v>
      </c>
      <c r="G168" s="0" t="s">
        <v>988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720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912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912</v>
      </c>
      <c r="G182" s="0" t="s">
        <v>1019</v>
      </c>
      <c r="H182" s="0" t="s">
        <v>53</v>
      </c>
      <c r="J182" s="0" t="s">
        <v>638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912</v>
      </c>
      <c r="G183" s="0" t="s">
        <v>1019</v>
      </c>
      <c r="H183" s="0" t="s">
        <v>53</v>
      </c>
      <c r="J183" s="0" t="s">
        <v>726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912</v>
      </c>
      <c r="G184" s="0" t="s">
        <v>1019</v>
      </c>
      <c r="H184" s="0" t="s">
        <v>53</v>
      </c>
      <c r="J184" s="0" t="s">
        <v>726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912</v>
      </c>
      <c r="G185" s="0" t="s">
        <v>1019</v>
      </c>
      <c r="H185" s="0" t="s">
        <v>53</v>
      </c>
      <c r="J185" s="0" t="s">
        <v>726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701</v>
      </c>
      <c r="G186" s="0" t="s">
        <v>1030</v>
      </c>
      <c r="H186" s="0" t="s">
        <v>53</v>
      </c>
      <c r="J186" s="0" t="s">
        <v>703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912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912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912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656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656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656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656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596</v>
      </c>
      <c r="G196" s="0" t="s">
        <v>1060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596</v>
      </c>
      <c r="G197" s="0" t="s">
        <v>1060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596</v>
      </c>
      <c r="G198" s="0" t="s">
        <v>1060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596</v>
      </c>
      <c r="G199" s="0" t="s">
        <v>1063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596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912</v>
      </c>
      <c r="G201" s="0" t="s">
        <v>1069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790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790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790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790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790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790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790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795</v>
      </c>
      <c r="G213" s="0" t="s">
        <v>1091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795</v>
      </c>
      <c r="G214" s="0" t="s">
        <v>1091</v>
      </c>
      <c r="H214" s="0" t="s">
        <v>53</v>
      </c>
      <c r="J214" s="0" t="s">
        <v>797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902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720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731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596</v>
      </c>
      <c r="G226" s="0" t="s">
        <v>1145</v>
      </c>
      <c r="H226" s="0" t="s">
        <v>53</v>
      </c>
      <c r="J226" s="0" t="s">
        <v>598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596</v>
      </c>
      <c r="G227" s="0" t="s">
        <v>1150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912</v>
      </c>
      <c r="G228" s="0" t="s">
        <v>1153</v>
      </c>
      <c r="H228" s="0" t="s">
        <v>53</v>
      </c>
      <c r="J228" s="0" t="s">
        <v>726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912</v>
      </c>
      <c r="G229" s="0" t="s">
        <v>1153</v>
      </c>
      <c r="H229" s="0" t="s">
        <v>53</v>
      </c>
      <c r="J229" s="0" t="s">
        <v>726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902</v>
      </c>
      <c r="G230" s="0" t="s">
        <v>1160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720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674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674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674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674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645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645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701</v>
      </c>
      <c r="G244" s="0" t="s">
        <v>1191</v>
      </c>
      <c r="H244" s="0" t="s">
        <v>53</v>
      </c>
      <c r="J244" s="0" t="s">
        <v>703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701</v>
      </c>
      <c r="G245" s="0" t="s">
        <v>1196</v>
      </c>
      <c r="H245" s="0" t="s">
        <v>53</v>
      </c>
      <c r="J245" s="0" t="s">
        <v>703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701</v>
      </c>
      <c r="G246" s="0" t="s">
        <v>1196</v>
      </c>
      <c r="H246" s="0" t="s">
        <v>53</v>
      </c>
      <c r="J246" s="0" t="s">
        <v>703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701</v>
      </c>
      <c r="G247" s="0" t="s">
        <v>1196</v>
      </c>
      <c r="H247" s="0" t="s">
        <v>53</v>
      </c>
      <c r="J247" s="0" t="s">
        <v>703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701</v>
      </c>
      <c r="G248" s="0" t="s">
        <v>1196</v>
      </c>
      <c r="H248" s="0" t="s">
        <v>53</v>
      </c>
      <c r="J248" s="0" t="s">
        <v>703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701</v>
      </c>
      <c r="G249" s="0" t="s">
        <v>1196</v>
      </c>
      <c r="J249" s="0" t="s">
        <v>703</v>
      </c>
      <c r="K249" s="0" t="s">
        <v>916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701</v>
      </c>
      <c r="G250" s="0" t="s">
        <v>1196</v>
      </c>
      <c r="H250" s="0" t="s">
        <v>53</v>
      </c>
      <c r="J250" s="0" t="s">
        <v>703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701</v>
      </c>
      <c r="G251" s="0" t="s">
        <v>1196</v>
      </c>
      <c r="H251" s="0" t="s">
        <v>53</v>
      </c>
      <c r="J251" s="0" t="s">
        <v>703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701</v>
      </c>
      <c r="G252" s="0" t="s">
        <v>1196</v>
      </c>
      <c r="H252" s="0" t="s">
        <v>53</v>
      </c>
      <c r="J252" s="0" t="s">
        <v>703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596</v>
      </c>
      <c r="G253" s="0" t="s">
        <v>1213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596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912</v>
      </c>
      <c r="G255" s="0" t="s">
        <v>1219</v>
      </c>
      <c r="H255" s="0" t="s">
        <v>53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726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726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795</v>
      </c>
      <c r="G260" s="0" t="s">
        <v>1235</v>
      </c>
      <c r="H260" s="0" t="s">
        <v>53</v>
      </c>
      <c r="J260" s="0" t="s">
        <v>797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908</v>
      </c>
      <c r="G261" s="0" t="s">
        <v>1240</v>
      </c>
      <c r="H261" s="0" t="s">
        <v>53</v>
      </c>
      <c r="J261" s="0" t="s">
        <v>638</v>
      </c>
      <c r="K261" s="0" t="s">
        <v>675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908</v>
      </c>
      <c r="G262" s="0" t="s">
        <v>1240</v>
      </c>
      <c r="H262" s="0" t="s">
        <v>53</v>
      </c>
      <c r="J262" s="0" t="s">
        <v>638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908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908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908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908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908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701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902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718</v>
      </c>
      <c r="G275" s="0" t="s">
        <v>1271</v>
      </c>
      <c r="H275" s="0" t="s">
        <v>53</v>
      </c>
      <c r="J275" s="0" t="s">
        <v>720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718</v>
      </c>
      <c r="G276" s="0" t="s">
        <v>1271</v>
      </c>
      <c r="J276" s="0" t="s">
        <v>720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645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701</v>
      </c>
      <c r="G281" s="0" t="s">
        <v>1288</v>
      </c>
      <c r="H281" s="0" t="s">
        <v>53</v>
      </c>
      <c r="J281" s="0" t="s">
        <v>703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674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629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656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656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674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701</v>
      </c>
      <c r="G288" s="0" t="s">
        <v>1310</v>
      </c>
      <c r="H288" s="0" t="s">
        <v>53</v>
      </c>
      <c r="J288" s="0" t="s">
        <v>703</v>
      </c>
      <c r="K288" s="0" t="s">
        <v>916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645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701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720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720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720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720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596</v>
      </c>
      <c r="G303" s="0" t="s">
        <v>1354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701</v>
      </c>
      <c r="G304" s="0" t="s">
        <v>1357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867</v>
      </c>
      <c r="G305" s="0" t="s">
        <v>1360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902</v>
      </c>
      <c r="G306" s="0" t="s">
        <v>1363</v>
      </c>
      <c r="H306" s="0" t="s">
        <v>53</v>
      </c>
      <c r="J306" s="0" t="s">
        <v>656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902</v>
      </c>
      <c r="G307" s="0" t="s">
        <v>1363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902</v>
      </c>
      <c r="G308" s="0" t="s">
        <v>1363</v>
      </c>
      <c r="J308" s="0" t="s">
        <v>656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902</v>
      </c>
      <c r="G309" s="0" t="s">
        <v>1363</v>
      </c>
      <c r="J309" s="0" t="s">
        <v>656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912</v>
      </c>
      <c r="G310" s="0" t="s">
        <v>1368</v>
      </c>
      <c r="H310" s="0" t="s">
        <v>53</v>
      </c>
      <c r="J310" s="0" t="s">
        <v>726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908</v>
      </c>
      <c r="G311" s="0" t="s">
        <v>1371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795</v>
      </c>
      <c r="G312" s="0" t="s">
        <v>1374</v>
      </c>
      <c r="H312" s="0" t="s">
        <v>53</v>
      </c>
      <c r="J312" s="0" t="s">
        <v>797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731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867</v>
      </c>
      <c r="G315" s="0" t="s">
        <v>1386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656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703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908</v>
      </c>
      <c r="G325" s="0" t="s">
        <v>1414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908</v>
      </c>
      <c r="G326" s="0" t="s">
        <v>1414</v>
      </c>
      <c r="H326" s="0" t="s">
        <v>53</v>
      </c>
      <c r="J326" s="0" t="s">
        <v>638</v>
      </c>
      <c r="K326" s="0" t="s">
        <v>675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645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645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645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629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912</v>
      </c>
      <c r="G336" s="0" t="s">
        <v>1442</v>
      </c>
      <c r="H336" s="0" t="s">
        <v>53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912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902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908</v>
      </c>
      <c r="G339" s="0" t="s">
        <v>1450</v>
      </c>
      <c r="H339" s="0" t="s">
        <v>53</v>
      </c>
      <c r="J339" s="0" t="s">
        <v>638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908</v>
      </c>
      <c r="G340" s="0" t="s">
        <v>1450</v>
      </c>
      <c r="H340" s="0" t="s">
        <v>53</v>
      </c>
      <c r="J340" s="0" t="s">
        <v>638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908</v>
      </c>
      <c r="G341" s="0" t="s">
        <v>1450</v>
      </c>
      <c r="H341" s="0" t="s">
        <v>53</v>
      </c>
      <c r="J341" s="0" t="s">
        <v>638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629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629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629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629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629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629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726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629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629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629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629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912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912</v>
      </c>
      <c r="G359" s="0" t="s">
        <v>1505</v>
      </c>
      <c r="H359" s="0" t="s">
        <v>53</v>
      </c>
      <c r="J359" s="0" t="s">
        <v>638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912</v>
      </c>
      <c r="G360" s="0" t="s">
        <v>1505</v>
      </c>
      <c r="H360" s="0" t="s">
        <v>53</v>
      </c>
      <c r="J360" s="0" t="s">
        <v>638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912</v>
      </c>
      <c r="G361" s="0" t="s">
        <v>1505</v>
      </c>
      <c r="H361" s="0" t="s">
        <v>53</v>
      </c>
      <c r="J361" s="0" t="s">
        <v>638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795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629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629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629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633</v>
      </c>
      <c r="F376" s="0" t="s">
        <v>1548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633</v>
      </c>
      <c r="F377" s="0" t="s">
        <v>1548</v>
      </c>
      <c r="G377" s="0" t="s">
        <v>635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770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770</v>
      </c>
      <c r="G381" s="0" t="s">
        <v>1560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770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770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770</v>
      </c>
      <c r="G384" s="0" t="s">
        <v>1560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770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770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770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770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770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770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629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8D2CBD-7DDE-EB05-3E11-2DAE1B49EF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116A9E-E71B-DCE8-EBE4-9432FEB79A6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428E0A-81C3-D8E2-1CF9-6CFB51A9753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688D61-E2D2-3A87-3EDC-7DEEEFB737F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1588</v>
      </c>
      <c r="E3" s="0" t="s">
        <v>666</v>
      </c>
      <c r="F3" s="0" t="s">
        <v>1590</v>
      </c>
    </row>
    <row customHeight="1" ht="10.5">
      <c r="A4" s="0" t="s">
        <v>703</v>
      </c>
      <c r="B4" s="0" t="s">
        <v>703</v>
      </c>
      <c r="C4" s="0" t="s">
        <v>1591</v>
      </c>
      <c r="D4" s="0" t="s">
        <v>1592</v>
      </c>
      <c r="E4" s="0" t="s">
        <v>703</v>
      </c>
      <c r="F4" s="0" t="s">
        <v>1593</v>
      </c>
    </row>
    <row customHeight="1" ht="10.5">
      <c r="A5" s="0" t="s">
        <v>703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703</v>
      </c>
      <c r="B6" s="0" t="s">
        <v>1199</v>
      </c>
      <c r="C6" s="0" t="s">
        <v>1200</v>
      </c>
      <c r="D6" s="0" t="s">
        <v>1594</v>
      </c>
      <c r="E6" s="0" t="s">
        <v>636</v>
      </c>
      <c r="F6" s="0" t="s">
        <v>1596</v>
      </c>
    </row>
    <row customHeight="1" ht="10.5">
      <c r="A7" s="298" t="s">
        <v>703</v>
      </c>
      <c r="B7" s="0" t="s">
        <v>1201</v>
      </c>
      <c r="C7" s="0" t="s">
        <v>1202</v>
      </c>
      <c r="D7" s="0" t="s">
        <v>1597</v>
      </c>
      <c r="E7" s="0" t="s">
        <v>674</v>
      </c>
      <c r="F7" s="0" t="s">
        <v>1598</v>
      </c>
    </row>
    <row customHeight="1" ht="10.5">
      <c r="A8" s="0" t="s">
        <v>703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703</v>
      </c>
      <c r="B9" s="0" t="s">
        <v>1031</v>
      </c>
      <c r="C9" s="0" t="s">
        <v>1032</v>
      </c>
      <c r="D9" s="0" t="s">
        <v>1594</v>
      </c>
      <c r="E9" s="0" t="s">
        <v>797</v>
      </c>
      <c r="F9" s="0" t="s">
        <v>1600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703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703</v>
      </c>
      <c r="B12" s="0" t="s">
        <v>916</v>
      </c>
      <c r="C12" s="0" t="s">
        <v>1205</v>
      </c>
      <c r="D12" s="0" t="s">
        <v>1594</v>
      </c>
      <c r="E12" s="0" t="s">
        <v>638</v>
      </c>
      <c r="F12" s="0" t="s">
        <v>1603</v>
      </c>
    </row>
    <row customHeight="1" ht="10.5">
      <c r="A13" s="0" t="s">
        <v>703</v>
      </c>
      <c r="B13" s="0" t="s">
        <v>1206</v>
      </c>
      <c r="C13" s="0" t="s">
        <v>1207</v>
      </c>
      <c r="D13" s="0" t="s">
        <v>1594</v>
      </c>
      <c r="E13" s="0" t="s">
        <v>882</v>
      </c>
      <c r="F13" s="0" t="s">
        <v>1604</v>
      </c>
    </row>
    <row customHeight="1" ht="10.5">
      <c r="A14" s="0" t="s">
        <v>703</v>
      </c>
      <c r="B14" s="0" t="s">
        <v>1208</v>
      </c>
      <c r="C14" s="0" t="s">
        <v>1209</v>
      </c>
      <c r="D14" s="0" t="s">
        <v>1594</v>
      </c>
      <c r="E14" s="0" t="s">
        <v>819</v>
      </c>
      <c r="F14" s="0" t="s">
        <v>1605</v>
      </c>
    </row>
    <row customHeight="1" ht="10.5">
      <c r="A15" s="0" t="s">
        <v>703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1588</v>
      </c>
      <c r="E17" s="0" t="s">
        <v>726</v>
      </c>
      <c r="F17" s="0" t="s">
        <v>1608</v>
      </c>
    </row>
    <row customHeight="1" ht="10.5">
      <c r="A18" s="0" t="s">
        <v>674</v>
      </c>
      <c r="B18" s="0" t="s">
        <v>674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674</v>
      </c>
      <c r="B19" s="0" t="s">
        <v>1292</v>
      </c>
      <c r="C19" s="0" t="s">
        <v>1293</v>
      </c>
      <c r="D19" s="0" t="s">
        <v>1594</v>
      </c>
      <c r="E19" s="0" t="s">
        <v>731</v>
      </c>
      <c r="F19" s="0" t="s">
        <v>1611</v>
      </c>
    </row>
    <row customHeight="1" ht="10.5">
      <c r="A20" s="0" t="s">
        <v>674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1594</v>
      </c>
      <c r="E21" s="0" t="s">
        <v>697</v>
      </c>
      <c r="F21" s="0" t="s">
        <v>1613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1615</v>
      </c>
      <c r="E23" s="0" t="s">
        <v>656</v>
      </c>
      <c r="F23" s="0" t="s">
        <v>1616</v>
      </c>
    </row>
    <row customHeight="1" ht="10.5">
      <c r="A24" s="0" t="s">
        <v>674</v>
      </c>
      <c r="B24" s="0" t="s">
        <v>1617</v>
      </c>
      <c r="C24" s="0" t="s">
        <v>1618</v>
      </c>
      <c r="D24" s="0" t="s">
        <v>1594</v>
      </c>
      <c r="E24" s="0" t="s">
        <v>641</v>
      </c>
      <c r="F24" s="0" t="s">
        <v>1619</v>
      </c>
    </row>
    <row customHeight="1" ht="10.5">
      <c r="A25" s="0" t="s">
        <v>674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674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674</v>
      </c>
      <c r="B27" s="0" t="s">
        <v>1176</v>
      </c>
      <c r="C27" s="0" t="s">
        <v>1177</v>
      </c>
      <c r="D27" s="0" t="s">
        <v>1594</v>
      </c>
      <c r="E27" s="0" t="s">
        <v>790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797</v>
      </c>
      <c r="B29" s="0" t="s">
        <v>797</v>
      </c>
      <c r="C29" s="0" t="s">
        <v>1625</v>
      </c>
      <c r="D29" s="0" t="s">
        <v>1592</v>
      </c>
      <c r="E29" s="0" t="s">
        <v>830</v>
      </c>
      <c r="F29" s="0" t="s">
        <v>1626</v>
      </c>
    </row>
    <row customHeight="1" ht="10.5">
      <c r="A30" s="0" t="s">
        <v>797</v>
      </c>
      <c r="B30" s="0" t="s">
        <v>1236</v>
      </c>
      <c r="C30" s="0" t="s">
        <v>1237</v>
      </c>
      <c r="D30" s="0" t="s">
        <v>1597</v>
      </c>
      <c r="E30" s="0" t="s">
        <v>629</v>
      </c>
      <c r="F30" s="0" t="s">
        <v>1627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1594</v>
      </c>
      <c r="E32" s="0" t="s">
        <v>904</v>
      </c>
      <c r="F32" s="0" t="s">
        <v>1629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1594</v>
      </c>
      <c r="E33" s="0" t="s">
        <v>645</v>
      </c>
      <c r="F33" s="0" t="s">
        <v>1630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1594</v>
      </c>
      <c r="E34" s="0" t="s">
        <v>738</v>
      </c>
      <c r="F34" s="0" t="s">
        <v>1631</v>
      </c>
    </row>
    <row customHeight="1" ht="10.5">
      <c r="A35" s="0" t="s">
        <v>797</v>
      </c>
      <c r="B35" s="0" t="s">
        <v>1632</v>
      </c>
      <c r="C35" s="0" t="s">
        <v>1633</v>
      </c>
      <c r="D35" s="0" t="s">
        <v>1594</v>
      </c>
      <c r="E35" s="0" t="s">
        <v>740</v>
      </c>
      <c r="F35" s="0" t="s">
        <v>1634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797</v>
      </c>
      <c r="B37" s="0" t="s">
        <v>1092</v>
      </c>
      <c r="C37" s="0" t="s">
        <v>1093</v>
      </c>
      <c r="D37" s="0" t="s">
        <v>1594</v>
      </c>
      <c r="E37" s="0" t="s">
        <v>598</v>
      </c>
      <c r="F37" s="0" t="s">
        <v>1636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1594</v>
      </c>
      <c r="E42" s="0" t="s">
        <v>746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720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765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1597</v>
      </c>
    </row>
    <row customHeight="1" ht="10.5">
      <c r="A52" s="0" t="s">
        <v>638</v>
      </c>
      <c r="B52" s="0" t="s">
        <v>638</v>
      </c>
      <c r="C52" s="0" t="s">
        <v>1655</v>
      </c>
      <c r="D52" s="0" t="s">
        <v>1592</v>
      </c>
    </row>
    <row customHeight="1" ht="10.5">
      <c r="A53" s="0" t="s">
        <v>638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638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638</v>
      </c>
      <c r="B55" s="0" t="s">
        <v>675</v>
      </c>
      <c r="C55" s="0" t="s">
        <v>1241</v>
      </c>
      <c r="D55" s="0" t="s">
        <v>1594</v>
      </c>
    </row>
    <row customHeight="1" ht="10.5">
      <c r="A56" s="0" t="s">
        <v>638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638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638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638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638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638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1588</v>
      </c>
    </row>
    <row customHeight="1" ht="10.5">
      <c r="A63" s="0" t="s">
        <v>819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819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819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819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819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819</v>
      </c>
      <c r="B68" s="0" t="s">
        <v>819</v>
      </c>
      <c r="C68" s="0" t="s">
        <v>1668</v>
      </c>
      <c r="D68" s="0" t="s">
        <v>1592</v>
      </c>
    </row>
    <row customHeight="1" ht="10.5">
      <c r="A69" s="0" t="s">
        <v>819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819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819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1615</v>
      </c>
    </row>
    <row customHeight="1" ht="10.5">
      <c r="A73" s="0" t="s">
        <v>819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819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819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726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726</v>
      </c>
      <c r="B79" s="0" t="s">
        <v>726</v>
      </c>
      <c r="C79" s="0" t="s">
        <v>1681</v>
      </c>
      <c r="D79" s="0" t="s">
        <v>1592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1594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1594</v>
      </c>
    </row>
    <row customHeight="1" ht="10.5">
      <c r="A82" s="0" t="s">
        <v>726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726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1594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1594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1594</v>
      </c>
    </row>
    <row customHeight="1" ht="10.5">
      <c r="A87" s="0" t="s">
        <v>726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726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726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1594</v>
      </c>
    </row>
    <row customHeight="1" ht="10.5">
      <c r="A91" s="0" t="s">
        <v>726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1594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1594</v>
      </c>
    </row>
    <row customHeight="1" ht="10.5">
      <c r="A95" s="0" t="s">
        <v>731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731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1594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1594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1594</v>
      </c>
    </row>
    <row customHeight="1" ht="10.5">
      <c r="A100" s="0" t="s">
        <v>731</v>
      </c>
      <c r="B100" s="0" t="s">
        <v>731</v>
      </c>
      <c r="C100" s="0" t="s">
        <v>1686</v>
      </c>
      <c r="D100" s="0" t="s">
        <v>1592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1594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1594</v>
      </c>
    </row>
    <row customHeight="1" ht="10.5">
      <c r="A103" s="0" t="s">
        <v>731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1594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1594</v>
      </c>
    </row>
    <row customHeight="1" ht="10.5">
      <c r="A106" s="0" t="s">
        <v>731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1594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1594</v>
      </c>
    </row>
    <row customHeight="1" ht="10.5">
      <c r="A109" s="0" t="s">
        <v>731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731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731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731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894</v>
      </c>
      <c r="C116" s="0" t="s">
        <v>895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896</v>
      </c>
      <c r="C119" s="0" t="s">
        <v>897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898</v>
      </c>
      <c r="C121" s="0" t="s">
        <v>899</v>
      </c>
      <c r="D121" s="0" t="s">
        <v>1615</v>
      </c>
    </row>
    <row customHeight="1" ht="10.5">
      <c r="A122" s="0" t="s">
        <v>579</v>
      </c>
      <c r="B122" s="0" t="s">
        <v>651</v>
      </c>
      <c r="C122" s="0" t="s">
        <v>652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656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656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656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1597</v>
      </c>
    </row>
    <row customHeight="1" ht="10.5">
      <c r="A130" s="0" t="s">
        <v>656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1594</v>
      </c>
    </row>
    <row customHeight="1" ht="10.5">
      <c r="A132" s="0" t="s">
        <v>656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656</v>
      </c>
      <c r="B133" s="0" t="s">
        <v>656</v>
      </c>
      <c r="C133" s="0" t="s">
        <v>1702</v>
      </c>
      <c r="D133" s="0" t="s">
        <v>1592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1594</v>
      </c>
    </row>
    <row customHeight="1" ht="10.5">
      <c r="A135" s="0" t="s">
        <v>656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656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656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656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656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656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656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656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656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656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790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790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790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790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790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790</v>
      </c>
      <c r="B158" s="0" t="s">
        <v>790</v>
      </c>
      <c r="C158" s="0" t="s">
        <v>1724</v>
      </c>
      <c r="D158" s="0" t="s">
        <v>1592</v>
      </c>
    </row>
    <row customHeight="1" ht="10.5">
      <c r="A159" s="0" t="s">
        <v>790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790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790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1594</v>
      </c>
    </row>
    <row customHeight="1" ht="10.5">
      <c r="A163" s="0" t="s">
        <v>790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1594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1594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1597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1594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1615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1588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1594</v>
      </c>
    </row>
    <row customHeight="1" ht="10.5">
      <c r="A176" s="0" t="s">
        <v>629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629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629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629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629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629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629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629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629</v>
      </c>
      <c r="B184" s="0" t="s">
        <v>629</v>
      </c>
      <c r="C184" s="0" t="s">
        <v>1726</v>
      </c>
      <c r="D184" s="0" t="s">
        <v>1592</v>
      </c>
    </row>
    <row customHeight="1" ht="10.5">
      <c r="A185" s="0" t="s">
        <v>629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629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629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629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629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629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629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629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629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1588</v>
      </c>
    </row>
    <row customHeight="1" ht="10.5">
      <c r="A198" s="0" t="s">
        <v>645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1615</v>
      </c>
    </row>
    <row customHeight="1" ht="10.5">
      <c r="A200" s="0" t="s">
        <v>645</v>
      </c>
      <c r="B200" s="0" t="s">
        <v>645</v>
      </c>
      <c r="C200" s="0" t="s">
        <v>1728</v>
      </c>
      <c r="D200" s="0" t="s">
        <v>1592</v>
      </c>
    </row>
    <row customHeight="1" ht="10.5">
      <c r="A201" s="0" t="s">
        <v>645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645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645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645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1588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1594</v>
      </c>
    </row>
    <row customHeight="1" ht="10.5">
      <c r="A209" s="0" t="s">
        <v>598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1594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1594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1594</v>
      </c>
    </row>
    <row customHeight="1" ht="10.5">
      <c r="A213" s="0" t="s">
        <v>598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598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598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1615</v>
      </c>
    </row>
    <row customHeight="1" ht="10.5">
      <c r="A217" s="0" t="s">
        <v>598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598</v>
      </c>
      <c r="B218" s="0" t="s">
        <v>598</v>
      </c>
      <c r="C218" s="0" t="s">
        <v>1737</v>
      </c>
      <c r="D218" s="0" t="s">
        <v>1592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1594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1594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714</v>
      </c>
      <c r="C223" s="0" t="s">
        <v>715</v>
      </c>
      <c r="D223" s="0" t="s">
        <v>1594</v>
      </c>
    </row>
    <row customHeight="1" ht="10.5">
      <c r="A224" s="0" t="s">
        <v>563</v>
      </c>
      <c r="B224" s="0" t="s">
        <v>604</v>
      </c>
      <c r="C224" s="0" t="s">
        <v>605</v>
      </c>
      <c r="D224" s="0" t="s">
        <v>1594</v>
      </c>
    </row>
    <row customHeight="1" ht="10.5">
      <c r="A225" s="0" t="s">
        <v>563</v>
      </c>
      <c r="B225" s="0" t="s">
        <v>606</v>
      </c>
      <c r="C225" s="0" t="s">
        <v>607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608</v>
      </c>
      <c r="C227" s="0" t="s">
        <v>609</v>
      </c>
      <c r="D227" s="0" t="s">
        <v>1594</v>
      </c>
    </row>
    <row customHeight="1" ht="10.5">
      <c r="A228" s="0" t="s">
        <v>563</v>
      </c>
      <c r="B228" s="0" t="s">
        <v>610</v>
      </c>
      <c r="C228" s="0" t="s">
        <v>611</v>
      </c>
      <c r="D228" s="0" t="s">
        <v>1594</v>
      </c>
    </row>
    <row customHeight="1" ht="10.5">
      <c r="A229" s="0" t="s">
        <v>563</v>
      </c>
      <c r="B229" s="0" t="s">
        <v>612</v>
      </c>
      <c r="C229" s="0" t="s">
        <v>613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746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1594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1594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1597</v>
      </c>
    </row>
    <row customHeight="1" ht="10.5">
      <c r="A249" s="0" t="s">
        <v>746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1594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1594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1594</v>
      </c>
    </row>
    <row customHeight="1" ht="10.5">
      <c r="A253" s="0" t="s">
        <v>746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746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1594</v>
      </c>
    </row>
    <row customHeight="1" ht="10.5">
      <c r="A256" s="0" t="s">
        <v>746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746</v>
      </c>
      <c r="B257" s="0" t="s">
        <v>746</v>
      </c>
      <c r="C257" s="0" t="s">
        <v>1761</v>
      </c>
      <c r="D257" s="0" t="s">
        <v>1592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1594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1594</v>
      </c>
    </row>
    <row customHeight="1" ht="10.5">
      <c r="A268" s="0" t="s">
        <v>720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720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720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720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720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720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720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720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720</v>
      </c>
      <c r="B276" s="0" t="s">
        <v>720</v>
      </c>
      <c r="C276" s="0" t="s">
        <v>1765</v>
      </c>
      <c r="D276" s="0" t="s">
        <v>1592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1597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1594</v>
      </c>
    </row>
    <row customHeight="1" ht="10.5">
      <c r="A279" s="0" t="s">
        <v>765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765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1594</v>
      </c>
    </row>
    <row customHeight="1" ht="10.5">
      <c r="A282" s="0" t="s">
        <v>765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1594</v>
      </c>
    </row>
    <row customHeight="1" ht="10.5">
      <c r="A284" s="0" t="s">
        <v>765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765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765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765</v>
      </c>
      <c r="B287" s="0" t="s">
        <v>765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EFF4DC-3567-9C3C-CE23-A61545E8534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68D584-14F7-69F8-727A-098C7D0FA84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50F8CB-5856-1719-6B25-63E59514154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B93DE6-D82F-477B-98A7-EFB765B0FAFD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  <row customHeight="1" ht="10.5">
      <c r="A4" s="50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BA40DE-1757-6BFA-9C0A-1B22CB7E1269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CD91C38-127B-76F6-065B-29287D365DD8}"/>
    <hyperlink ref="H71" r:id="rId3" xr:uid="{C1528EFF-1B6D-9BA3-98E8-540CF0FB77ED}"/>
    <hyperlink ref="H80" r:id="rId4" xr:uid="{283E52AA-D20F-0073-EF32-3C4415355EC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0C211C-1A8B-CC7F-C6CA-5DA4B73DA05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32.138</v>
      </c>
      <c r="J72" s="120">
        <v>26.636</v>
      </c>
      <c r="K72" s="120">
        <v>5.502</v>
      </c>
      <c r="L72" s="120"/>
      <c r="M72" s="178">
        <f>SUM(N72:P72)</f>
        <v>139178</v>
      </c>
      <c r="N72" s="179">
        <v>115350.84</v>
      </c>
      <c r="O72" s="179">
        <v>23827.16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342.645</v>
      </c>
      <c r="J73" s="110">
        <f>SUM(J76:J77)</f>
        <v>222.194</v>
      </c>
      <c r="K73" s="110">
        <f>SUM(K76:K77)</f>
        <v>120.451</v>
      </c>
      <c r="L73" s="110">
        <f>SUM(L76:L77)</f>
        <v>0</v>
      </c>
      <c r="M73" s="178">
        <f>SUM(N73:P73)</f>
        <v>1001131</v>
      </c>
      <c r="N73" s="178">
        <f>SUM(N76:N77)</f>
        <v>648999.08</v>
      </c>
      <c r="O73" s="178">
        <f>SUM(O76:O77)</f>
        <v>352131.92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327.753</v>
      </c>
      <c r="J76" s="120">
        <v>207.302</v>
      </c>
      <c r="K76" s="120">
        <v>120.451</v>
      </c>
      <c r="L76" s="120"/>
      <c r="M76" s="178">
        <f>SUM(N76:P76)</f>
        <v>958168</v>
      </c>
      <c r="N76" s="179">
        <v>606036.08</v>
      </c>
      <c r="O76" s="179">
        <v>352131.92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14.892</v>
      </c>
      <c r="J77" s="120">
        <v>14.892</v>
      </c>
      <c r="K77" s="120">
        <v>0</v>
      </c>
      <c r="L77" s="120"/>
      <c r="M77" s="178">
        <f>SUM(N77:P77)</f>
        <v>42963</v>
      </c>
      <c r="N77" s="179">
        <v>42963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771.883</v>
      </c>
      <c r="J78" s="120">
        <f>731.531+37.615</f>
        <v>769.146</v>
      </c>
      <c r="K78" s="120">
        <v>2.737</v>
      </c>
      <c r="L78" s="120"/>
      <c r="M78" s="178">
        <f>SUM(N78:P78)</f>
        <v>3379806</v>
      </c>
      <c r="N78" s="179">
        <f>3203369.6+17142+147300</f>
        <v>3367811.6</v>
      </c>
      <c r="O78" s="179">
        <v>11994.4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2.757</v>
      </c>
      <c r="J85" s="120"/>
      <c r="K85" s="120">
        <f>0.787+1.97</f>
        <v>2.757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1146.666</v>
      </c>
      <c r="J86" s="110">
        <f>SUM(J72,J73,J78)</f>
        <v>1017.976</v>
      </c>
      <c r="K86" s="110">
        <f>SUM(K72,K73,K78)</f>
        <v>128.69</v>
      </c>
      <c r="L86" s="110">
        <f>SUM(L72,L73,L78)</f>
        <v>0</v>
      </c>
      <c r="M86" s="178">
        <f>SUM(N86:P86)</f>
        <v>4520115</v>
      </c>
      <c r="N86" s="178">
        <f>SUM(N72,N73,N78)</f>
        <v>4132161.52</v>
      </c>
      <c r="O86" s="178">
        <f>SUM(O72,O73,O78)</f>
        <v>387953.48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1146.666</v>
      </c>
      <c r="J87" s="110">
        <f>SUM(J72,J73,J78,J82)</f>
        <v>1017.976</v>
      </c>
      <c r="K87" s="110">
        <f>SUM(K72,K73,K78,K82)</f>
        <v>128.69</v>
      </c>
      <c r="L87" s="110">
        <f>SUM(L72,L73,L78,L82)</f>
        <v>0</v>
      </c>
      <c r="M87" s="178">
        <f>SUM(N87:P87)</f>
        <v>4520115</v>
      </c>
      <c r="N87" s="178">
        <f>SUM(N72,N73,N78,N82)</f>
        <v>4132161.52</v>
      </c>
      <c r="O87" s="178">
        <f>SUM(O72,O73,O78,O82)</f>
        <v>387953.48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1149.423</v>
      </c>
      <c r="J88" s="110">
        <f>SUM(J72,J73,J78,J82,J83,J85)</f>
        <v>1017.976</v>
      </c>
      <c r="K88" s="110">
        <f>SUM(K72,K73,K78,K82,K83,K85)</f>
        <v>131.447</v>
      </c>
      <c r="L88" s="110">
        <f>SUM(L72,L73,L78,L82,L83,L85)</f>
        <v>0</v>
      </c>
      <c r="M88" s="178">
        <f>SUM(N88:P88)</f>
        <v>4520115</v>
      </c>
      <c r="N88" s="178">
        <f>SUM(N72,N73,N78,N82,N83,N85)</f>
        <v>4132161.52</v>
      </c>
      <c r="O88" s="178">
        <f>SUM(O72,O73,O78,O82,O83,O85)</f>
        <v>387953.48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1149.423</v>
      </c>
      <c r="J89" s="110">
        <f>SUM(J70,J88)</f>
        <v>1017.976</v>
      </c>
      <c r="K89" s="110">
        <f>SUM(K70,K88)</f>
        <v>131.447</v>
      </c>
      <c r="L89" s="110">
        <f>SUM(L70,L88)</f>
        <v>0</v>
      </c>
      <c r="M89" s="178">
        <f>SUM(N89:P89)</f>
        <v>4520115</v>
      </c>
      <c r="N89" s="178">
        <f>SUM(N70,N88)</f>
        <v>4132161.52</v>
      </c>
      <c r="O89" s="178">
        <f>SUM(O70,O88)</f>
        <v>387953.48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32.138</v>
      </c>
      <c r="J92" s="110">
        <f>SUM(J16,J34,J54,J72)</f>
        <v>26.636</v>
      </c>
      <c r="K92" s="110">
        <f>SUM(K16,K34,K54,K72)</f>
        <v>5.502</v>
      </c>
      <c r="L92" s="110">
        <f>SUM(L16,L34,L54,L72)</f>
        <v>0</v>
      </c>
      <c r="M92" s="178">
        <f>SUM(M16,M34,M54,M72)</f>
        <v>139178</v>
      </c>
      <c r="N92" s="178">
        <f>SUM(N16,N34,N54,N72)</f>
        <v>115350.84</v>
      </c>
      <c r="O92" s="178">
        <f>SUM(O16,O34,O54,O72)</f>
        <v>23827.16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342.645</v>
      </c>
      <c r="J93" s="110">
        <f>SUM(J17,J35,J55,J73)</f>
        <v>222.194</v>
      </c>
      <c r="K93" s="110">
        <f>SUM(K17,K35,K55,K73)</f>
        <v>120.451</v>
      </c>
      <c r="L93" s="110">
        <f>SUM(L17,L35,L55,L73)</f>
        <v>0</v>
      </c>
      <c r="M93" s="178">
        <f>SUM(M17,M35,M55,M73)</f>
        <v>1001131</v>
      </c>
      <c r="N93" s="178">
        <f>SUM(N17,N35,N55,N73)</f>
        <v>648999.08</v>
      </c>
      <c r="O93" s="178">
        <f>SUM(O17,O35,O55,O73)</f>
        <v>352131.92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327.753</v>
      </c>
      <c r="J96" s="110">
        <f>SUM(J20,J38,J58,J76)</f>
        <v>207.302</v>
      </c>
      <c r="K96" s="110">
        <f>SUM(K20,K38,K58,K76)</f>
        <v>120.451</v>
      </c>
      <c r="L96" s="110">
        <f>SUM(L20,L38,L58,L76)</f>
        <v>0</v>
      </c>
      <c r="M96" s="178">
        <f>SUM(M20,M38,M58,M76)</f>
        <v>958168</v>
      </c>
      <c r="N96" s="178">
        <f>SUM(N20,N38,N58,N76)</f>
        <v>606036.08</v>
      </c>
      <c r="O96" s="178">
        <f>SUM(O20,O38,O58,O76)</f>
        <v>352131.92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14.892</v>
      </c>
      <c r="J97" s="110">
        <f>SUM(J21,J39,J59,J77)</f>
        <v>14.892</v>
      </c>
      <c r="K97" s="110">
        <f>SUM(K21,K39,K59,K77)</f>
        <v>0</v>
      </c>
      <c r="L97" s="110">
        <f>SUM(L21,L39,L59,L77)</f>
        <v>0</v>
      </c>
      <c r="M97" s="178">
        <f>SUM(M21,M39,M59,M77)</f>
        <v>42963</v>
      </c>
      <c r="N97" s="178">
        <f>SUM(N21,N39,N59,N77)</f>
        <v>42963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771.883</v>
      </c>
      <c r="J98" s="110">
        <f>SUM(J22,J40,J60,J78)</f>
        <v>769.146</v>
      </c>
      <c r="K98" s="110">
        <f>SUM(K22,K40,K60,K78)</f>
        <v>2.737</v>
      </c>
      <c r="L98" s="110">
        <f>SUM(L22,L40,L60,L78)</f>
        <v>0</v>
      </c>
      <c r="M98" s="178">
        <f>SUM(M22,M40,M60,M78)</f>
        <v>3379806</v>
      </c>
      <c r="N98" s="178">
        <f>SUM(N22,N40,N60,N78)</f>
        <v>3367811.6</v>
      </c>
      <c r="O98" s="178">
        <f>SUM(O22,O40,O60,O78)</f>
        <v>11994.4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2.757</v>
      </c>
      <c r="J105" s="110">
        <f>SUM(J29,J47,J67,J85)</f>
        <v>0</v>
      </c>
      <c r="K105" s="110">
        <f>SUM(K29,K47,K67,K85)</f>
        <v>2.757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1146.666</v>
      </c>
      <c r="J106" s="110">
        <f>SUM(J30,J48,J68,J86)</f>
        <v>1017.976</v>
      </c>
      <c r="K106" s="110">
        <f>SUM(K30,K48,K68,K86)</f>
        <v>128.69</v>
      </c>
      <c r="L106" s="110">
        <f>SUM(L30,L48,L68,L86)</f>
        <v>0</v>
      </c>
      <c r="M106" s="178">
        <f>SUM(M30,M48,M68,M86)</f>
        <v>4520115</v>
      </c>
      <c r="N106" s="178">
        <f>SUM(N30,N48,N68,N86)</f>
        <v>4132161.52</v>
      </c>
      <c r="O106" s="178">
        <f>SUM(O30,O48,O68,O86)</f>
        <v>387953.48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1146.666</v>
      </c>
      <c r="J107" s="110">
        <f>SUM(J31,J49,J69,J87)</f>
        <v>1017.976</v>
      </c>
      <c r="K107" s="110">
        <f>SUM(K31,K49,K69,K87)</f>
        <v>128.69</v>
      </c>
      <c r="L107" s="110">
        <f>SUM(L31,L49,L69,L87)</f>
        <v>0</v>
      </c>
      <c r="M107" s="178">
        <f>SUM(M31,M49,M69,M87)</f>
        <v>4520115</v>
      </c>
      <c r="N107" s="178">
        <f>SUM(N31,N49,N69,N87)</f>
        <v>4132161.52</v>
      </c>
      <c r="O107" s="178">
        <f>SUM(O31,O49,O69,O87)</f>
        <v>387953.48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1149.423</v>
      </c>
      <c r="J108" s="110">
        <f>SUM(J32,J50,J70,J88)</f>
        <v>1017.976</v>
      </c>
      <c r="K108" s="110">
        <f>SUM(K32,K50,K70,K88)</f>
        <v>131.447</v>
      </c>
      <c r="L108" s="110">
        <f>SUM(L32,L50,L70,L88)</f>
        <v>0</v>
      </c>
      <c r="M108" s="178">
        <f>SUM(M32,M50,M70,M88)</f>
        <v>4520115</v>
      </c>
      <c r="N108" s="178">
        <f>SUM(N32,N50,N70,N88)</f>
        <v>4132161.52</v>
      </c>
      <c r="O108" s="178">
        <f>SUM(O32,O50,O70,O88)</f>
        <v>387953.48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1146.666</v>
      </c>
      <c r="J128" s="110">
        <f>SUM(J30,J48,J68,J86)</f>
        <v>1017.976</v>
      </c>
      <c r="K128" s="110">
        <f>SUM(K30,K48,K68,K86)</f>
        <v>128.69</v>
      </c>
      <c r="L128" s="110">
        <f>SUM(L30,L48,L68,L86)</f>
        <v>0</v>
      </c>
      <c r="M128" s="178">
        <f>SUM(M30,M48,M68,M86)</f>
        <v>4520115</v>
      </c>
      <c r="N128" s="178">
        <f>SUM(N30,N48,N68,N86)</f>
        <v>4132161.52</v>
      </c>
      <c r="O128" s="178">
        <f>SUM(O30,O48,O68,O86)</f>
        <v>387953.48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1146.666</v>
      </c>
      <c r="J129" s="110">
        <f>SUM(J31,J49,J69,J87)</f>
        <v>1017.976</v>
      </c>
      <c r="K129" s="110">
        <f>SUM(K31,K49,K69,K87)</f>
        <v>128.69</v>
      </c>
      <c r="L129" s="110">
        <f>SUM(L31,L49,L69,L87)</f>
        <v>0</v>
      </c>
      <c r="M129" s="178">
        <f>SUM(M31,M49,M69,M87)</f>
        <v>4520115</v>
      </c>
      <c r="N129" s="178">
        <f>SUM(N31,N49,N69,N87)</f>
        <v>4132161.52</v>
      </c>
      <c r="O129" s="178">
        <f>SUM(O31,O49,O69,O87)</f>
        <v>387953.48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1149.423</v>
      </c>
      <c r="J130" s="110">
        <f>SUM(J51,J89)</f>
        <v>1017.976</v>
      </c>
      <c r="K130" s="110">
        <f>SUM(K51,K89)</f>
        <v>131.447</v>
      </c>
      <c r="L130" s="110">
        <f>SUM(L51,L89)</f>
        <v>0</v>
      </c>
      <c r="M130" s="178">
        <f>SUM(M51,M89)</f>
        <v>4520115</v>
      </c>
      <c r="N130" s="178">
        <f>SUM(N51,N89)</f>
        <v>4132161.52</v>
      </c>
      <c r="O130" s="178">
        <f>SUM(O51,O89)</f>
        <v>387953.48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62507B-0029-ACBB-32B4-0EF4FAD8E83C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F27A2B-D255-A4B5-F5A8-F5E8BE2457C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C1BBFB-2207-D013-557E-CAED7C518A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1C6A0F-60F3-4E2C-8C9F-B5CFB25CA41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7EBBC2-9A8D-97E6-2489-B4B6A4AFAB8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28EB94-FE6B-A27D-C689-4DC6377D080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