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<sst xmlns="http://schemas.openxmlformats.org/spreadsheetml/2006/main" count="6406" uniqueCount="1881">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</sst>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6" formatCode="_-* #,##0.00\ _₽_-;\-* #,##0.00\ _₽_-;_-* &quot;-&quot;??\ _₽_-;_-@_-"/>
    <numFmt numFmtId="237" formatCode="_-* #,##0\ _₽_-;\-* #,##0\ _₽_-;_-* &quot;-&quot;\ _₽_-;_-@_-"/>
    <numFmt numFmtId="238" formatCode="_-* #,##0.00\ &quot;₽&quot;_-;\-* #,##0.00\ &quot;₽&quot;_-;_-* &quot;-&quot;??\ &quot;₽&quot;_-;_-@_-"/>
    <numFmt numFmtId="239" formatCode="_-* #,##0\ &quot;₽&quot;_-;\-* #,##0\ &quot;₽&quot;_-;_-* &quot;-&quot;\ &quot;₽&quot;_-;_-@_-"/>
    <numFmt numFmtId="24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6" fontId="5" fillId="0" borderId="0" applyFont="0" applyFill="0" applyBorder="0" applyNumberFormat="1">
      <alignment vertical="top"/>
    </xf>
    <xf numFmtId="237" fontId="5" fillId="0" borderId="0" applyFont="0" applyFill="0" applyBorder="0" applyNumberFormat="1">
      <alignment vertical="top"/>
    </xf>
    <xf numFmtId="238" fontId="5" fillId="0" borderId="0" applyFont="0" applyFill="0" applyBorder="0" applyNumberFormat="1">
      <alignment vertical="top"/>
    </xf>
    <xf numFmtId="23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6" fontId="5" fillId="0" borderId="0" xfId="28" applyFont="0" applyNumberFormat="1">
      <alignment vertical="top"/>
    </xf>
    <xf numFmtId="237" fontId="5" fillId="0" borderId="0" xfId="29" applyFont="0" applyNumberFormat="1">
      <alignment vertical="top"/>
    </xf>
    <xf numFmtId="238" fontId="5" fillId="0" borderId="0" xfId="30" applyFont="0" applyNumberFormat="1">
      <alignment vertical="top"/>
    </xf>
    <xf numFmtId="23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D38344-E3C4-B5AF-C296-0CAA66003BF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3D99D4-726A-DC5B-AB9B-DA87BA5D8C0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838</v>
      </c>
      <c r="L100" s="0" t="s">
        <v>839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840</v>
      </c>
      <c r="L101" s="0" t="s">
        <v>841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842</v>
      </c>
      <c r="E102" s="0" t="s">
        <v>843</v>
      </c>
      <c r="F102" s="0" t="s">
        <v>569</v>
      </c>
      <c r="G102" s="0" t="s">
        <v>844</v>
      </c>
      <c r="H102" s="0" t="s">
        <v>53</v>
      </c>
      <c r="J102" s="0" t="s">
        <v>731</v>
      </c>
      <c r="K102" s="0" t="s">
        <v>845</v>
      </c>
      <c r="L102" s="0" t="s">
        <v>846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842</v>
      </c>
      <c r="E103" s="0" t="s">
        <v>843</v>
      </c>
      <c r="F103" s="0" t="s">
        <v>569</v>
      </c>
      <c r="G103" s="0" t="s">
        <v>844</v>
      </c>
      <c r="H103" s="0" t="s">
        <v>53</v>
      </c>
      <c r="J103" s="0" t="s">
        <v>731</v>
      </c>
      <c r="K103" s="0" t="s">
        <v>847</v>
      </c>
      <c r="L103" s="0" t="s">
        <v>848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842</v>
      </c>
      <c r="E104" s="0" t="s">
        <v>843</v>
      </c>
      <c r="F104" s="0" t="s">
        <v>569</v>
      </c>
      <c r="G104" s="0" t="s">
        <v>844</v>
      </c>
      <c r="H104" s="0" t="s">
        <v>53</v>
      </c>
      <c r="J104" s="0" t="s">
        <v>731</v>
      </c>
      <c r="K104" s="0" t="s">
        <v>849</v>
      </c>
      <c r="L104" s="0" t="s">
        <v>850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842</v>
      </c>
      <c r="E105" s="0" t="s">
        <v>843</v>
      </c>
      <c r="F105" s="0" t="s">
        <v>569</v>
      </c>
      <c r="G105" s="0" t="s">
        <v>844</v>
      </c>
      <c r="H105" s="0" t="s">
        <v>53</v>
      </c>
      <c r="J105" s="0" t="s">
        <v>731</v>
      </c>
      <c r="K105" s="0" t="s">
        <v>851</v>
      </c>
      <c r="L105" s="0" t="s">
        <v>852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842</v>
      </c>
      <c r="E106" s="0" t="s">
        <v>843</v>
      </c>
      <c r="F106" s="0" t="s">
        <v>569</v>
      </c>
      <c r="G106" s="0" t="s">
        <v>844</v>
      </c>
      <c r="H106" s="0" t="s">
        <v>53</v>
      </c>
      <c r="J106" s="0" t="s">
        <v>731</v>
      </c>
      <c r="K106" s="0" t="s">
        <v>853</v>
      </c>
      <c r="L106" s="0" t="s">
        <v>854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842</v>
      </c>
      <c r="E107" s="0" t="s">
        <v>843</v>
      </c>
      <c r="F107" s="0" t="s">
        <v>569</v>
      </c>
      <c r="G107" s="0" t="s">
        <v>844</v>
      </c>
      <c r="H107" s="0" t="s">
        <v>53</v>
      </c>
      <c r="J107" s="0" t="s">
        <v>731</v>
      </c>
      <c r="K107" s="0" t="s">
        <v>855</v>
      </c>
      <c r="L107" s="0" t="s">
        <v>856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842</v>
      </c>
      <c r="E108" s="0" t="s">
        <v>843</v>
      </c>
      <c r="F108" s="0" t="s">
        <v>569</v>
      </c>
      <c r="G108" s="0" t="s">
        <v>844</v>
      </c>
      <c r="H108" s="0" t="s">
        <v>53</v>
      </c>
      <c r="J108" s="0" t="s">
        <v>731</v>
      </c>
      <c r="K108" s="0" t="s">
        <v>857</v>
      </c>
      <c r="L108" s="0" t="s">
        <v>858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842</v>
      </c>
      <c r="E109" s="0" t="s">
        <v>843</v>
      </c>
      <c r="F109" s="0" t="s">
        <v>569</v>
      </c>
      <c r="G109" s="0" t="s">
        <v>844</v>
      </c>
      <c r="H109" s="0" t="s">
        <v>53</v>
      </c>
      <c r="J109" s="0" t="s">
        <v>731</v>
      </c>
      <c r="K109" s="0" t="s">
        <v>859</v>
      </c>
      <c r="L109" s="0" t="s">
        <v>860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842</v>
      </c>
      <c r="E110" s="0" t="s">
        <v>843</v>
      </c>
      <c r="F110" s="0" t="s">
        <v>569</v>
      </c>
      <c r="G110" s="0" t="s">
        <v>844</v>
      </c>
      <c r="H110" s="0" t="s">
        <v>53</v>
      </c>
      <c r="J110" s="0" t="s">
        <v>731</v>
      </c>
      <c r="K110" s="0" t="s">
        <v>861</v>
      </c>
      <c r="L110" s="0" t="s">
        <v>862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863</v>
      </c>
      <c r="E111" s="0" t="s">
        <v>864</v>
      </c>
      <c r="F111" s="0" t="s">
        <v>865</v>
      </c>
      <c r="G111" s="0" t="s">
        <v>866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863</v>
      </c>
      <c r="E112" s="0" t="s">
        <v>864</v>
      </c>
      <c r="F112" s="0" t="s">
        <v>865</v>
      </c>
      <c r="G112" s="0" t="s">
        <v>866</v>
      </c>
      <c r="H112" s="0" t="s">
        <v>53</v>
      </c>
      <c r="J112" s="0" t="s">
        <v>765</v>
      </c>
      <c r="K112" s="0" t="s">
        <v>867</v>
      </c>
      <c r="L112" s="0" t="s">
        <v>868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863</v>
      </c>
      <c r="E113" s="0" t="s">
        <v>864</v>
      </c>
      <c r="F113" s="0" t="s">
        <v>865</v>
      </c>
      <c r="G113" s="0" t="s">
        <v>866</v>
      </c>
      <c r="J113" s="0" t="s">
        <v>765</v>
      </c>
      <c r="K113" s="0" t="s">
        <v>869</v>
      </c>
      <c r="L113" s="0" t="s">
        <v>870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863</v>
      </c>
      <c r="E114" s="0" t="s">
        <v>864</v>
      </c>
      <c r="F114" s="0" t="s">
        <v>865</v>
      </c>
      <c r="G114" s="0" t="s">
        <v>866</v>
      </c>
      <c r="H114" s="0" t="s">
        <v>53</v>
      </c>
      <c r="J114" s="0" t="s">
        <v>765</v>
      </c>
      <c r="K114" s="0" t="s">
        <v>871</v>
      </c>
      <c r="L114" s="0" t="s">
        <v>872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873</v>
      </c>
      <c r="E115" s="0" t="s">
        <v>874</v>
      </c>
      <c r="F115" s="0" t="s">
        <v>553</v>
      </c>
      <c r="G115" s="0" t="s">
        <v>875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876</v>
      </c>
      <c r="E116" s="0" t="s">
        <v>877</v>
      </c>
      <c r="F116" s="0" t="s">
        <v>878</v>
      </c>
      <c r="G116" s="0" t="s">
        <v>879</v>
      </c>
      <c r="H116" s="0" t="s">
        <v>53</v>
      </c>
      <c r="J116" s="0" t="s">
        <v>880</v>
      </c>
      <c r="K116" s="0" t="s">
        <v>880</v>
      </c>
      <c r="L116" s="0" t="s">
        <v>881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882</v>
      </c>
      <c r="E117" s="0" t="s">
        <v>883</v>
      </c>
      <c r="F117" s="0" t="s">
        <v>795</v>
      </c>
      <c r="G117" s="0" t="s">
        <v>884</v>
      </c>
      <c r="H117" s="0" t="s">
        <v>53</v>
      </c>
      <c r="J117" s="0" t="s">
        <v>797</v>
      </c>
      <c r="K117" s="0" t="s">
        <v>885</v>
      </c>
      <c r="L117" s="0" t="s">
        <v>886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887</v>
      </c>
      <c r="E118" s="0" t="s">
        <v>888</v>
      </c>
      <c r="F118" s="0" t="s">
        <v>575</v>
      </c>
      <c r="G118" s="0" t="s">
        <v>889</v>
      </c>
      <c r="J118" s="0" t="s">
        <v>726</v>
      </c>
      <c r="K118" s="0" t="s">
        <v>890</v>
      </c>
      <c r="L118" s="0" t="s">
        <v>891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887</v>
      </c>
      <c r="E119" s="0" t="s">
        <v>888</v>
      </c>
      <c r="F119" s="0" t="s">
        <v>575</v>
      </c>
      <c r="G119" s="0" t="s">
        <v>889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887</v>
      </c>
      <c r="E120" s="0" t="s">
        <v>888</v>
      </c>
      <c r="F120" s="0" t="s">
        <v>575</v>
      </c>
      <c r="G120" s="0" t="s">
        <v>889</v>
      </c>
      <c r="J120" s="0" t="s">
        <v>577</v>
      </c>
      <c r="K120" s="0" t="s">
        <v>892</v>
      </c>
      <c r="L120" s="0" t="s">
        <v>893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887</v>
      </c>
      <c r="E121" s="0" t="s">
        <v>888</v>
      </c>
      <c r="F121" s="0" t="s">
        <v>575</v>
      </c>
      <c r="G121" s="0" t="s">
        <v>889</v>
      </c>
      <c r="J121" s="0" t="s">
        <v>577</v>
      </c>
      <c r="K121" s="0" t="s">
        <v>894</v>
      </c>
      <c r="L121" s="0" t="s">
        <v>895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887</v>
      </c>
      <c r="E122" s="0" t="s">
        <v>888</v>
      </c>
      <c r="F122" s="0" t="s">
        <v>575</v>
      </c>
      <c r="G122" s="0" t="s">
        <v>889</v>
      </c>
      <c r="H122" s="0" t="s">
        <v>53</v>
      </c>
      <c r="J122" s="0" t="s">
        <v>577</v>
      </c>
      <c r="K122" s="0" t="s">
        <v>896</v>
      </c>
      <c r="L122" s="0" t="s">
        <v>897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887</v>
      </c>
      <c r="E123" s="0" t="s">
        <v>888</v>
      </c>
      <c r="F123" s="0" t="s">
        <v>575</v>
      </c>
      <c r="G123" s="0" t="s">
        <v>889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898</v>
      </c>
      <c r="E124" s="0" t="s">
        <v>899</v>
      </c>
      <c r="F124" s="0" t="s">
        <v>900</v>
      </c>
      <c r="G124" s="0" t="s">
        <v>901</v>
      </c>
      <c r="H124" s="0" t="s">
        <v>53</v>
      </c>
      <c r="J124" s="0" t="s">
        <v>902</v>
      </c>
      <c r="K124" s="0" t="s">
        <v>902</v>
      </c>
      <c r="L124" s="0" t="s">
        <v>903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904</v>
      </c>
      <c r="E125" s="0" t="s">
        <v>905</v>
      </c>
      <c r="F125" s="0" t="s">
        <v>906</v>
      </c>
      <c r="G125" s="0" t="s">
        <v>907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908</v>
      </c>
      <c r="E126" s="0" t="s">
        <v>909</v>
      </c>
      <c r="F126" s="0" t="s">
        <v>910</v>
      </c>
      <c r="G126" s="0" t="s">
        <v>911</v>
      </c>
      <c r="H126" s="0" t="s">
        <v>53</v>
      </c>
      <c r="J126" s="0" t="s">
        <v>726</v>
      </c>
      <c r="K126" s="0" t="s">
        <v>912</v>
      </c>
      <c r="L126" s="0" t="s">
        <v>913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908</v>
      </c>
      <c r="E127" s="0" t="s">
        <v>909</v>
      </c>
      <c r="F127" s="0" t="s">
        <v>910</v>
      </c>
      <c r="G127" s="0" t="s">
        <v>911</v>
      </c>
      <c r="H127" s="0" t="s">
        <v>53</v>
      </c>
      <c r="J127" s="0" t="s">
        <v>726</v>
      </c>
      <c r="K127" s="0" t="s">
        <v>914</v>
      </c>
      <c r="L127" s="0" t="s">
        <v>915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908</v>
      </c>
      <c r="E128" s="0" t="s">
        <v>909</v>
      </c>
      <c r="F128" s="0" t="s">
        <v>910</v>
      </c>
      <c r="G128" s="0" t="s">
        <v>911</v>
      </c>
      <c r="H128" s="0" t="s">
        <v>53</v>
      </c>
      <c r="J128" s="0" t="s">
        <v>726</v>
      </c>
      <c r="K128" s="0" t="s">
        <v>916</v>
      </c>
      <c r="L128" s="0" t="s">
        <v>917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918</v>
      </c>
      <c r="E129" s="0" t="s">
        <v>919</v>
      </c>
      <c r="F129" s="0" t="s">
        <v>44</v>
      </c>
      <c r="G129" s="0" t="s">
        <v>920</v>
      </c>
      <c r="J129" s="0" t="s">
        <v>71</v>
      </c>
      <c r="K129" s="0" t="s">
        <v>838</v>
      </c>
      <c r="L129" s="0" t="s">
        <v>839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918</v>
      </c>
      <c r="E130" s="0" t="s">
        <v>919</v>
      </c>
      <c r="F130" s="0" t="s">
        <v>44</v>
      </c>
      <c r="G130" s="0" t="s">
        <v>920</v>
      </c>
      <c r="J130" s="0" t="s">
        <v>71</v>
      </c>
      <c r="K130" s="0" t="s">
        <v>921</v>
      </c>
      <c r="L130" s="0" t="s">
        <v>922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918</v>
      </c>
      <c r="E131" s="0" t="s">
        <v>919</v>
      </c>
      <c r="F131" s="0" t="s">
        <v>44</v>
      </c>
      <c r="G131" s="0" t="s">
        <v>920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918</v>
      </c>
      <c r="E132" s="0" t="s">
        <v>919</v>
      </c>
      <c r="F132" s="0" t="s">
        <v>44</v>
      </c>
      <c r="G132" s="0" t="s">
        <v>920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838</v>
      </c>
      <c r="L134" s="0" t="s">
        <v>839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923</v>
      </c>
      <c r="L137" s="0" t="s">
        <v>924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921</v>
      </c>
      <c r="L138" s="0" t="s">
        <v>922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900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840</v>
      </c>
      <c r="L165" s="0" t="s">
        <v>841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894</v>
      </c>
      <c r="L175" s="0" t="s">
        <v>895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896</v>
      </c>
      <c r="L176" s="0" t="s">
        <v>897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910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910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910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910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910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910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910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910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910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900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910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910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900</v>
      </c>
      <c r="G230" s="0" t="s">
        <v>1158</v>
      </c>
      <c r="H230" s="0" t="s">
        <v>53</v>
      </c>
      <c r="J230" s="0" t="s">
        <v>902</v>
      </c>
      <c r="K230" s="0" t="s">
        <v>902</v>
      </c>
      <c r="L230" s="0" t="s">
        <v>903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914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910</v>
      </c>
      <c r="G255" s="0" t="s">
        <v>1217</v>
      </c>
      <c r="H255" s="0" t="s">
        <v>53</v>
      </c>
      <c r="J255" s="0" t="s">
        <v>726</v>
      </c>
      <c r="K255" s="0" t="s">
        <v>890</v>
      </c>
      <c r="L255" s="0" t="s">
        <v>891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906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906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906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906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906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906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906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900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914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865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900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900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900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900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910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906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865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896</v>
      </c>
      <c r="L324" s="0" t="s">
        <v>897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906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906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910</v>
      </c>
      <c r="G336" s="0" t="s">
        <v>1440</v>
      </c>
      <c r="H336" s="0" t="s">
        <v>53</v>
      </c>
      <c r="J336" s="0" t="s">
        <v>726</v>
      </c>
      <c r="K336" s="0" t="s">
        <v>890</v>
      </c>
      <c r="L336" s="0" t="s">
        <v>891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910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900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906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906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906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910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910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910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910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840</v>
      </c>
      <c r="L390" s="0" t="s">
        <v>841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901C6F-8FFF-6389-CFF2-89D198CFD32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6AB1A6-07D9-C3B8-32C2-62D3C838B51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24EFCFB-A8C6-C774-FE5A-FB21E4B6973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301E3A-0966-5FEF-1BF3-A64535FF364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914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880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902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885</v>
      </c>
      <c r="C36" s="0" t="s">
        <v>886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880</v>
      </c>
      <c r="B62" s="0" t="s">
        <v>880</v>
      </c>
      <c r="C62" s="0" t="s">
        <v>881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912</v>
      </c>
      <c r="C80" s="0" t="s">
        <v>913</v>
      </c>
      <c r="D80" s="0" t="s">
        <v>1592</v>
      </c>
    </row>
    <row customHeight="1" ht="10.5">
      <c r="A81" s="0" t="s">
        <v>726</v>
      </c>
      <c r="B81" s="0" t="s">
        <v>890</v>
      </c>
      <c r="C81" s="0" t="s">
        <v>891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914</v>
      </c>
      <c r="C84" s="0" t="s">
        <v>915</v>
      </c>
      <c r="D84" s="0" t="s">
        <v>1592</v>
      </c>
    </row>
    <row customHeight="1" ht="10.5">
      <c r="A85" s="0" t="s">
        <v>726</v>
      </c>
      <c r="B85" s="0" t="s">
        <v>916</v>
      </c>
      <c r="C85" s="0" t="s">
        <v>917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845</v>
      </c>
      <c r="C93" s="0" t="s">
        <v>846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847</v>
      </c>
      <c r="C97" s="0" t="s">
        <v>848</v>
      </c>
      <c r="D97" s="0" t="s">
        <v>1592</v>
      </c>
    </row>
    <row customHeight="1" ht="10.5">
      <c r="A98" s="0" t="s">
        <v>731</v>
      </c>
      <c r="B98" s="0" t="s">
        <v>849</v>
      </c>
      <c r="C98" s="0" t="s">
        <v>850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851</v>
      </c>
      <c r="C101" s="0" t="s">
        <v>852</v>
      </c>
      <c r="D101" s="0" t="s">
        <v>1592</v>
      </c>
    </row>
    <row customHeight="1" ht="10.5">
      <c r="A102" s="0" t="s">
        <v>731</v>
      </c>
      <c r="B102" s="0" t="s">
        <v>853</v>
      </c>
      <c r="C102" s="0" t="s">
        <v>854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855</v>
      </c>
      <c r="C104" s="0" t="s">
        <v>856</v>
      </c>
      <c r="D104" s="0" t="s">
        <v>1592</v>
      </c>
    </row>
    <row customHeight="1" ht="10.5">
      <c r="A105" s="0" t="s">
        <v>731</v>
      </c>
      <c r="B105" s="0" t="s">
        <v>857</v>
      </c>
      <c r="C105" s="0" t="s">
        <v>858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859</v>
      </c>
      <c r="C107" s="0" t="s">
        <v>860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861</v>
      </c>
      <c r="C113" s="0" t="s">
        <v>862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892</v>
      </c>
      <c r="C116" s="0" t="s">
        <v>893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894</v>
      </c>
      <c r="C119" s="0" t="s">
        <v>895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896</v>
      </c>
      <c r="C121" s="0" t="s">
        <v>897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74</v>
      </c>
      <c r="C164" s="0" t="s">
        <v>77</v>
      </c>
      <c r="D164" s="0" t="s">
        <v>1592</v>
      </c>
    </row>
    <row customHeight="1" ht="10.5">
      <c r="A165" s="0" t="s">
        <v>71</v>
      </c>
      <c r="B165" s="0" t="s">
        <v>838</v>
      </c>
      <c r="C165" s="0" t="s">
        <v>839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923</v>
      </c>
      <c r="C167" s="0" t="s">
        <v>924</v>
      </c>
      <c r="D167" s="0" t="s">
        <v>1592</v>
      </c>
    </row>
    <row customHeight="1" ht="10.5">
      <c r="A168" s="0" t="s">
        <v>71</v>
      </c>
      <c r="B168" s="0" t="s">
        <v>921</v>
      </c>
      <c r="C168" s="0" t="s">
        <v>922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840</v>
      </c>
      <c r="C170" s="0" t="s">
        <v>841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902</v>
      </c>
      <c r="B197" s="0" t="s">
        <v>902</v>
      </c>
      <c r="C197" s="0" t="s">
        <v>903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867</v>
      </c>
      <c r="C278" s="0" t="s">
        <v>868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869</v>
      </c>
      <c r="C281" s="0" t="s">
        <v>870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871</v>
      </c>
      <c r="C283" s="0" t="s">
        <v>872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12BF3C-D86B-AE8D-C4B5-606EF2C5D77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880802-7576-4594-29BB-1281851DEC2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073052-91F7-7A85-9FD6-CD5FABBA884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BE1AFB-5AA1-1FD1-B9DF-84A30F1D443A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AFA63E-183A-2FC4-E688-42A12C0E66A2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7F78C56-AA69-1145-E7D4-1BB2BD7AADE8}"/>
    <hyperlink ref="H71" r:id="rId3" xr:uid="{B8CD490F-455F-CCD2-D0C7-CBA1EABBEBCF}"/>
    <hyperlink ref="H80" r:id="rId4" xr:uid="{03472B46-C2DA-97E9-7AA8-71D6655575A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6C1011-5B09-9CEF-3C36-09F423CFD74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K78" sqref="K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87.162</v>
      </c>
      <c r="J78" s="120">
        <v>74.908</v>
      </c>
      <c r="K78" s="120">
        <v>12.254</v>
      </c>
      <c r="L78" s="120"/>
      <c r="M78" s="178">
        <f>SUM(N78:P78)</f>
        <v>990962</v>
      </c>
      <c r="N78" s="179">
        <v>851644.29</v>
      </c>
      <c r="O78" s="179">
        <v>139317.71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87.162</v>
      </c>
      <c r="J86" s="110">
        <f>SUM(J72,J73,J78)</f>
        <v>74.908</v>
      </c>
      <c r="K86" s="110">
        <f>SUM(K72,K73,K78)</f>
        <v>12.254</v>
      </c>
      <c r="L86" s="110">
        <f>SUM(L72,L73,L78)</f>
        <v>0</v>
      </c>
      <c r="M86" s="178">
        <f>SUM(N86:P86)</f>
        <v>990962</v>
      </c>
      <c r="N86" s="178">
        <f>SUM(N72,N73,N78)</f>
        <v>851644.29</v>
      </c>
      <c r="O86" s="178">
        <f>SUM(O72,O73,O78)</f>
        <v>139317.71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87.162</v>
      </c>
      <c r="J87" s="110">
        <f>SUM(J72,J73,J78,J82)</f>
        <v>74.908</v>
      </c>
      <c r="K87" s="110">
        <f>SUM(K72,K73,K78,K82)</f>
        <v>12.254</v>
      </c>
      <c r="L87" s="110">
        <f>SUM(L72,L73,L78,L82)</f>
        <v>0</v>
      </c>
      <c r="M87" s="178">
        <f>SUM(N87:P87)</f>
        <v>990962</v>
      </c>
      <c r="N87" s="178">
        <f>SUM(N72,N73,N78,N82)</f>
        <v>851644.29</v>
      </c>
      <c r="O87" s="178">
        <f>SUM(O72,O73,O78,O82)</f>
        <v>139317.71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87.162</v>
      </c>
      <c r="J88" s="110">
        <f>SUM(J72,J73,J78,J82,J83,J85)</f>
        <v>74.908</v>
      </c>
      <c r="K88" s="110">
        <f>SUM(K72,K73,K78,K82,K83,K85)</f>
        <v>12.254</v>
      </c>
      <c r="L88" s="110">
        <f>SUM(L72,L73,L78,L82,L83,L85)</f>
        <v>0</v>
      </c>
      <c r="M88" s="178">
        <f>SUM(N88:P88)</f>
        <v>990962</v>
      </c>
      <c r="N88" s="178">
        <f>SUM(N72,N73,N78,N82,N83,N85)</f>
        <v>851644.29</v>
      </c>
      <c r="O88" s="178">
        <f>SUM(O72,O73,O78,O82,O83,O85)</f>
        <v>139317.71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87.162</v>
      </c>
      <c r="J89" s="110">
        <f>SUM(J70,J88)</f>
        <v>74.908</v>
      </c>
      <c r="K89" s="110">
        <f>SUM(K70,K88)</f>
        <v>12.254</v>
      </c>
      <c r="L89" s="110">
        <f>SUM(L70,L88)</f>
        <v>0</v>
      </c>
      <c r="M89" s="178">
        <f>SUM(N89:P89)</f>
        <v>990962</v>
      </c>
      <c r="N89" s="178">
        <f>SUM(N70,N88)</f>
        <v>851644.29</v>
      </c>
      <c r="O89" s="178">
        <f>SUM(O70,O88)</f>
        <v>139317.71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87.162</v>
      </c>
      <c r="J98" s="110">
        <f>SUM(J22,J40,J60,J78)</f>
        <v>74.908</v>
      </c>
      <c r="K98" s="110">
        <f>SUM(K22,K40,K60,K78)</f>
        <v>12.254</v>
      </c>
      <c r="L98" s="110">
        <f>SUM(L22,L40,L60,L78)</f>
        <v>0</v>
      </c>
      <c r="M98" s="178">
        <f>SUM(M22,M40,M60,M78)</f>
        <v>990962</v>
      </c>
      <c r="N98" s="178">
        <f>SUM(N22,N40,N60,N78)</f>
        <v>851644.29</v>
      </c>
      <c r="O98" s="178">
        <f>SUM(O22,O40,O60,O78)</f>
        <v>139317.71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87.162</v>
      </c>
      <c r="J106" s="110">
        <f>SUM(J30,J48,J68,J86)</f>
        <v>74.908</v>
      </c>
      <c r="K106" s="110">
        <f>SUM(K30,K48,K68,K86)</f>
        <v>12.254</v>
      </c>
      <c r="L106" s="110">
        <f>SUM(L30,L48,L68,L86)</f>
        <v>0</v>
      </c>
      <c r="M106" s="178">
        <f>SUM(M30,M48,M68,M86)</f>
        <v>990962</v>
      </c>
      <c r="N106" s="178">
        <f>SUM(N30,N48,N68,N86)</f>
        <v>851644.29</v>
      </c>
      <c r="O106" s="178">
        <f>SUM(O30,O48,O68,O86)</f>
        <v>139317.71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87.162</v>
      </c>
      <c r="J107" s="110">
        <f>SUM(J31,J49,J69,J87)</f>
        <v>74.908</v>
      </c>
      <c r="K107" s="110">
        <f>SUM(K31,K49,K69,K87)</f>
        <v>12.254</v>
      </c>
      <c r="L107" s="110">
        <f>SUM(L31,L49,L69,L87)</f>
        <v>0</v>
      </c>
      <c r="M107" s="178">
        <f>SUM(M31,M49,M69,M87)</f>
        <v>990962</v>
      </c>
      <c r="N107" s="178">
        <f>SUM(N31,N49,N69,N87)</f>
        <v>851644.29</v>
      </c>
      <c r="O107" s="178">
        <f>SUM(O31,O49,O69,O87)</f>
        <v>139317.71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87.162</v>
      </c>
      <c r="J108" s="110">
        <f>SUM(J32,J50,J70,J88)</f>
        <v>74.908</v>
      </c>
      <c r="K108" s="110">
        <f>SUM(K32,K50,K70,K88)</f>
        <v>12.254</v>
      </c>
      <c r="L108" s="110">
        <f>SUM(L32,L50,L70,L88)</f>
        <v>0</v>
      </c>
      <c r="M108" s="178">
        <f>SUM(M32,M50,M70,M88)</f>
        <v>990962</v>
      </c>
      <c r="N108" s="178">
        <f>SUM(N32,N50,N70,N88)</f>
        <v>851644.29</v>
      </c>
      <c r="O108" s="178">
        <f>SUM(O32,O50,O70,O88)</f>
        <v>139317.71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87.162</v>
      </c>
      <c r="J128" s="110">
        <f>SUM(J30,J48,J68,J86)</f>
        <v>74.908</v>
      </c>
      <c r="K128" s="110">
        <f>SUM(K30,K48,K68,K86)</f>
        <v>12.254</v>
      </c>
      <c r="L128" s="110">
        <f>SUM(L30,L48,L68,L86)</f>
        <v>0</v>
      </c>
      <c r="M128" s="178">
        <f>SUM(M30,M48,M68,M86)</f>
        <v>990962</v>
      </c>
      <c r="N128" s="178">
        <f>SUM(N30,N48,N68,N86)</f>
        <v>851644.29</v>
      </c>
      <c r="O128" s="178">
        <f>SUM(O30,O48,O68,O86)</f>
        <v>139317.71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87.162</v>
      </c>
      <c r="J129" s="110">
        <f>SUM(J31,J49,J69,J87)</f>
        <v>74.908</v>
      </c>
      <c r="K129" s="110">
        <f>SUM(K31,K49,K69,K87)</f>
        <v>12.254</v>
      </c>
      <c r="L129" s="110">
        <f>SUM(L31,L49,L69,L87)</f>
        <v>0</v>
      </c>
      <c r="M129" s="178">
        <f>SUM(M31,M49,M69,M87)</f>
        <v>990962</v>
      </c>
      <c r="N129" s="178">
        <f>SUM(N31,N49,N69,N87)</f>
        <v>851644.29</v>
      </c>
      <c r="O129" s="178">
        <f>SUM(O31,O49,O69,O87)</f>
        <v>139317.71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87.162</v>
      </c>
      <c r="J130" s="110">
        <f>SUM(J51,J89)</f>
        <v>74.908</v>
      </c>
      <c r="K130" s="110">
        <f>SUM(K51,K89)</f>
        <v>12.254</v>
      </c>
      <c r="L130" s="110">
        <f>SUM(L51,L89)</f>
        <v>0</v>
      </c>
      <c r="M130" s="178">
        <f>SUM(M51,M89)</f>
        <v>990962</v>
      </c>
      <c r="N130" s="178">
        <f>SUM(N51,N89)</f>
        <v>851644.29</v>
      </c>
      <c r="O130" s="178">
        <f>SUM(O51,O89)</f>
        <v>139317.71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6E2991-5DE4-3362-6386-5E515D9C0A2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EF0EE1-B258-BF65-162D-D8F5142163D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68FB59-065D-A17D-309C-F0A054C7A9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55A779-DB3E-5AEA-6FCF-4F70039C6C3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BB5841-1E4B-CB55-7392-8DFB9C56AC9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CA7F43-B849-B3CA-9121-DB82441E30C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