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<sst xmlns="http://schemas.openxmlformats.org/spreadsheetml/2006/main" count="6638" uniqueCount="1936">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</sst>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6FC34C-0846-1C3C-E024-5F3A987C545B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376B0B-D242-26C1-602E-9EE29BC32D0C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53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561</v>
      </c>
      <c r="G110" s="0" t="s">
        <v>894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577</v>
      </c>
      <c r="G112" s="0" t="s">
        <v>903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53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583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583</v>
      </c>
      <c r="G115" s="0" t="s">
        <v>911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583</v>
      </c>
      <c r="G116" s="0" t="s">
        <v>911</v>
      </c>
      <c r="J116" s="0" t="s">
        <v>585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583</v>
      </c>
      <c r="G117" s="0" t="s">
        <v>911</v>
      </c>
      <c r="J117" s="0" t="s">
        <v>585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583</v>
      </c>
      <c r="G118" s="0" t="s">
        <v>911</v>
      </c>
      <c r="H118" s="0" t="s">
        <v>53</v>
      </c>
      <c r="J118" s="0" t="s">
        <v>585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583</v>
      </c>
      <c r="G119" s="0" t="s">
        <v>911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53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53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53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53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53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53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53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74</v>
      </c>
      <c r="L139" s="0" t="s">
        <v>77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975</v>
      </c>
      <c r="E142" s="0" t="s">
        <v>976</v>
      </c>
      <c r="F142" s="0" t="s">
        <v>977</v>
      </c>
      <c r="G142" s="0" t="s">
        <v>978</v>
      </c>
      <c r="H142" s="0" t="s">
        <v>53</v>
      </c>
      <c r="J142" s="0" t="s">
        <v>696</v>
      </c>
      <c r="K142" s="0" t="s">
        <v>979</v>
      </c>
      <c r="L142" s="0" t="s">
        <v>980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981</v>
      </c>
      <c r="L147" s="0" t="s">
        <v>982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74</v>
      </c>
      <c r="L148" s="0" t="s">
        <v>77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964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964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964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964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964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884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884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884</v>
      </c>
      <c r="G209" s="0" t="s">
        <v>1124</v>
      </c>
      <c r="H209" s="0" t="s">
        <v>523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884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884</v>
      </c>
      <c r="G211" s="0" t="s">
        <v>1124</v>
      </c>
      <c r="H211" s="0" t="s">
        <v>523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964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964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964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928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928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928</v>
      </c>
      <c r="G257" s="0" t="s">
        <v>1248</v>
      </c>
      <c r="H257" s="0" t="s">
        <v>53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968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964</v>
      </c>
      <c r="G272" s="0" t="s">
        <v>1286</v>
      </c>
      <c r="H272" s="0" t="s">
        <v>53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957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957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957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957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957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957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957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928</v>
      </c>
      <c r="G299" s="0" t="s">
        <v>1359</v>
      </c>
      <c r="H299" s="0" t="s">
        <v>53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884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884</v>
      </c>
      <c r="G303" s="0" t="s">
        <v>1372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968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922</v>
      </c>
      <c r="G307" s="0" t="s">
        <v>1384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977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964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957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884</v>
      </c>
      <c r="G333" s="0" t="s">
        <v>1455</v>
      </c>
      <c r="H333" s="0" t="s">
        <v>53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884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884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884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957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957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928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928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928</v>
      </c>
      <c r="G346" s="0" t="s">
        <v>1484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928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964</v>
      </c>
      <c r="G356" s="0" t="s">
        <v>1513</v>
      </c>
      <c r="H356" s="0" t="s">
        <v>53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964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957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957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957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964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964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964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964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934</v>
      </c>
      <c r="G388" s="0" t="s">
        <v>1592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AEEC11-C806-97F2-42D4-48890B77A6F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3B31005-6017-D03F-9F23-39B5160833E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3C1382-93E7-8313-5995-20EBF39CF9C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E5F6DE-3088-3928-B304-6438D6DE587E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941</v>
      </c>
      <c r="C7" s="927" t="s">
        <v>942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968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899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924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936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907</v>
      </c>
      <c r="C36" s="927" t="s">
        <v>908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899</v>
      </c>
      <c r="B62" s="927" t="s">
        <v>899</v>
      </c>
      <c r="C62" s="927" t="s">
        <v>900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966</v>
      </c>
      <c r="C80" s="927" t="s">
        <v>967</v>
      </c>
      <c r="D80" s="927" t="s">
        <v>1657</v>
      </c>
    </row>
    <row customHeight="1" ht="10.5">
      <c r="A81" s="927" t="s">
        <v>724</v>
      </c>
      <c r="B81" s="927" t="s">
        <v>912</v>
      </c>
      <c r="C81" s="927" t="s">
        <v>913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968</v>
      </c>
      <c r="C84" s="927" t="s">
        <v>969</v>
      </c>
      <c r="D84" s="927" t="s">
        <v>1657</v>
      </c>
    </row>
    <row customHeight="1" ht="10.5">
      <c r="A85" s="927" t="s">
        <v>724</v>
      </c>
      <c r="B85" s="927" t="s">
        <v>970</v>
      </c>
      <c r="C85" s="927" t="s">
        <v>971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914</v>
      </c>
      <c r="C116" s="927" t="s">
        <v>915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916</v>
      </c>
      <c r="C119" s="927" t="s">
        <v>917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918</v>
      </c>
      <c r="C121" s="927" t="s">
        <v>919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886</v>
      </c>
      <c r="C126" s="927" t="s">
        <v>887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888</v>
      </c>
      <c r="C136" s="927" t="s">
        <v>889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890</v>
      </c>
      <c r="C143" s="927" t="s">
        <v>891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924</v>
      </c>
      <c r="B152" s="927" t="s">
        <v>924</v>
      </c>
      <c r="C152" s="927" t="s">
        <v>925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869</v>
      </c>
      <c r="C164" s="927" t="s">
        <v>870</v>
      </c>
      <c r="D164" s="927" t="s">
        <v>1657</v>
      </c>
    </row>
    <row customHeight="1" ht="10.5">
      <c r="A165" s="927" t="s">
        <v>71</v>
      </c>
      <c r="B165" s="927" t="s">
        <v>871</v>
      </c>
      <c r="C165" s="927" t="s">
        <v>872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981</v>
      </c>
      <c r="C167" s="927" t="s">
        <v>982</v>
      </c>
      <c r="D167" s="927" t="s">
        <v>1657</v>
      </c>
    </row>
    <row customHeight="1" ht="10.5">
      <c r="A168" s="927" t="s">
        <v>71</v>
      </c>
      <c r="B168" s="927" t="s">
        <v>74</v>
      </c>
      <c r="C168" s="927" t="s">
        <v>77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873</v>
      </c>
      <c r="C170" s="927" t="s">
        <v>874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979</v>
      </c>
      <c r="C196" s="927" t="s">
        <v>980</v>
      </c>
      <c r="D196" s="927" t="s">
        <v>1657</v>
      </c>
    </row>
    <row customHeight="1" ht="10.5">
      <c r="A197" s="927" t="s">
        <v>936</v>
      </c>
      <c r="B197" s="927" t="s">
        <v>936</v>
      </c>
      <c r="C197" s="927" t="s">
        <v>937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930</v>
      </c>
      <c r="C201" s="927" t="s">
        <v>931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946</v>
      </c>
      <c r="C210" s="927" t="s">
        <v>947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948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949</v>
      </c>
      <c r="C216" s="927" t="s">
        <v>950</v>
      </c>
      <c r="D216" s="927" t="s">
        <v>1678</v>
      </c>
    </row>
    <row customHeight="1" ht="10.5">
      <c r="A217" s="927" t="s">
        <v>606</v>
      </c>
      <c r="B217" s="927" t="s">
        <v>951</v>
      </c>
      <c r="C217" s="927" t="s">
        <v>952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953</v>
      </c>
      <c r="C220" s="927" t="s">
        <v>954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878</v>
      </c>
      <c r="C281" s="927" t="s">
        <v>879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880</v>
      </c>
      <c r="C283" s="927" t="s">
        <v>881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390FE0A-48FF-4619-0DEB-9DD43ED6E94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789BAC2-2F54-2E3B-A353-253DCB6F7E4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B0ED1F8-3319-AFCD-42A1-E4853F707A7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D2AC81C-1CCB-E74C-2BEF-6C699BEBCCB1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125</v>
      </c>
      <c r="B2" s="0" t="s">
        <v>129</v>
      </c>
      <c r="C2" s="0" t="s">
        <v>127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138</v>
      </c>
      <c r="B4" s="0" t="s">
        <v>129</v>
      </c>
      <c r="C4" s="0" t="s">
        <v>139</v>
      </c>
    </row>
    <row customHeight="1" ht="10.5">
      <c r="A5" s="1146" t="s">
        <v>136</v>
      </c>
      <c r="B5" s="0" t="s">
        <v>129</v>
      </c>
      <c r="C5" s="0" t="s">
        <v>137</v>
      </c>
    </row>
    <row customHeight="1" ht="10.5">
      <c r="A6" s="1146" t="s">
        <v>142</v>
      </c>
      <c r="B6" s="0" t="s">
        <v>129</v>
      </c>
      <c r="C6" s="0" t="s">
        <v>143</v>
      </c>
    </row>
    <row customHeight="1" ht="10.5">
      <c r="A7" s="1365" t="s">
        <v>140</v>
      </c>
      <c r="B7" s="0" t="s">
        <v>129</v>
      </c>
      <c r="C7" s="0" t="s">
        <v>141</v>
      </c>
    </row>
    <row customHeight="1" ht="10.5">
      <c r="A8" s="1586" t="s">
        <v>132</v>
      </c>
      <c r="B8" s="0" t="s">
        <v>129</v>
      </c>
      <c r="C8" s="0" t="s">
        <v>133</v>
      </c>
    </row>
    <row customHeight="1" ht="10.5">
      <c r="A9" s="1809" t="s">
        <v>134</v>
      </c>
      <c r="B9" s="0" t="s">
        <v>129</v>
      </c>
      <c r="C9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14A1AB-F035-A45E-05BB-3325D556C372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6BCA09F-41FA-4A35-9251-31346841B40A}"/>
    <hyperlink ref="H71" r:id="rId3" xr:uid="{9B9DE989-911F-0891-A4CC-9AD467014CF3}"/>
    <hyperlink ref="H80" r:id="rId4" xr:uid="{D0BA827C-169B-A60E-30D4-77731F55FA6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043F01E-D852-EABC-F6BF-36A5EB253416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J78" sqref="J78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1.951</v>
      </c>
      <c r="J72" s="372">
        <v>0</v>
      </c>
      <c r="K72" s="372">
        <v>1.951</v>
      </c>
      <c r="L72" s="372"/>
      <c r="M72" s="431">
        <f>SUM(N72:P72)</f>
        <v>13992</v>
      </c>
      <c r="N72" s="432">
        <v>0</v>
      </c>
      <c r="O72" s="432">
        <v>13992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32.062</v>
      </c>
      <c r="J73" s="362">
        <f>SUM(J76:J77)</f>
        <v>0</v>
      </c>
      <c r="K73" s="362">
        <f>SUM(K76:K77)</f>
        <v>32.062</v>
      </c>
      <c r="L73" s="362">
        <f>SUM(L76:L77)</f>
        <v>0</v>
      </c>
      <c r="M73" s="431">
        <f>SUM(N73:P73)</f>
        <v>110422</v>
      </c>
      <c r="N73" s="431">
        <f>SUM(N76:N77)</f>
        <v>0</v>
      </c>
      <c r="O73" s="431">
        <f>SUM(O76:O77)</f>
        <v>110422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32.062</v>
      </c>
      <c r="J76" s="372">
        <v>0</v>
      </c>
      <c r="K76" s="372">
        <v>32.062</v>
      </c>
      <c r="L76" s="372"/>
      <c r="M76" s="431">
        <f>SUM(N76:P76)</f>
        <v>110422</v>
      </c>
      <c r="N76" s="432">
        <v>0</v>
      </c>
      <c r="O76" s="432">
        <v>110422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9.86</v>
      </c>
      <c r="J78" s="372">
        <v>6.557</v>
      </c>
      <c r="K78" s="372">
        <v>3.303</v>
      </c>
      <c r="L78" s="372"/>
      <c r="M78" s="431">
        <f>SUM(N78:P78)</f>
        <v>70701</v>
      </c>
      <c r="N78" s="432">
        <v>47017.05</v>
      </c>
      <c r="O78" s="432">
        <v>23683.95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</v>
      </c>
      <c r="J85" s="372"/>
      <c r="K85" s="372">
        <v>0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43.873</v>
      </c>
      <c r="J86" s="362">
        <f>SUM(J72,J73,J78)</f>
        <v>6.557</v>
      </c>
      <c r="K86" s="362">
        <f>SUM(K72,K73,K78)</f>
        <v>37.316</v>
      </c>
      <c r="L86" s="362">
        <f>SUM(L72,L73,L78)</f>
        <v>0</v>
      </c>
      <c r="M86" s="431">
        <f>SUM(N86:P86)</f>
        <v>195115</v>
      </c>
      <c r="N86" s="431">
        <f>SUM(N72,N73,N78)</f>
        <v>47017.05</v>
      </c>
      <c r="O86" s="431">
        <f>SUM(O72,O73,O78)</f>
        <v>148097.95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43.873</v>
      </c>
      <c r="J87" s="362">
        <f>SUM(J72,J73,J78,J82)</f>
        <v>6.557</v>
      </c>
      <c r="K87" s="362">
        <f>SUM(K72,K73,K78,K82)</f>
        <v>37.316</v>
      </c>
      <c r="L87" s="362">
        <f>SUM(L72,L73,L78,L82)</f>
        <v>0</v>
      </c>
      <c r="M87" s="431">
        <f>SUM(N87:P87)</f>
        <v>195115</v>
      </c>
      <c r="N87" s="431">
        <f>SUM(N72,N73,N78,N82)</f>
        <v>47017.05</v>
      </c>
      <c r="O87" s="431">
        <f>SUM(O72,O73,O78,O82)</f>
        <v>148097.95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43.873</v>
      </c>
      <c r="J88" s="362">
        <f>SUM(J72,J73,J78,J82,J83,J85)</f>
        <v>6.557</v>
      </c>
      <c r="K88" s="362">
        <f>SUM(K72,K73,K78,K82,K83,K85)</f>
        <v>37.316</v>
      </c>
      <c r="L88" s="362">
        <f>SUM(L72,L73,L78,L82,L83,L85)</f>
        <v>0</v>
      </c>
      <c r="M88" s="431">
        <f>SUM(N88:P88)</f>
        <v>195115</v>
      </c>
      <c r="N88" s="431">
        <f>SUM(N72,N73,N78,N82,N83,N85)</f>
        <v>47017.05</v>
      </c>
      <c r="O88" s="431">
        <f>SUM(O72,O73,O78,O82,O83,O85)</f>
        <v>148097.95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43.873</v>
      </c>
      <c r="J89" s="362">
        <f>SUM(J70,J88)</f>
        <v>6.557</v>
      </c>
      <c r="K89" s="362">
        <f>SUM(K70,K88)</f>
        <v>37.316</v>
      </c>
      <c r="L89" s="362">
        <f>SUM(L70,L88)</f>
        <v>0</v>
      </c>
      <c r="M89" s="431">
        <f>SUM(N89:P89)</f>
        <v>195115</v>
      </c>
      <c r="N89" s="431">
        <f>SUM(N70,N88)</f>
        <v>47017.05</v>
      </c>
      <c r="O89" s="431">
        <f>SUM(O70,O88)</f>
        <v>148097.95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1.951</v>
      </c>
      <c r="J92" s="362">
        <f>SUM(J16,J34,J54,J72)</f>
        <v>0</v>
      </c>
      <c r="K92" s="362">
        <f>SUM(K16,K34,K54,K72)</f>
        <v>1.951</v>
      </c>
      <c r="L92" s="362">
        <f>SUM(L16,L34,L54,L72)</f>
        <v>0</v>
      </c>
      <c r="M92" s="431">
        <f>SUM(M16,M34,M54,M72)</f>
        <v>13992</v>
      </c>
      <c r="N92" s="431">
        <f>SUM(N16,N34,N54,N72)</f>
        <v>0</v>
      </c>
      <c r="O92" s="431">
        <f>SUM(O16,O34,O54,O72)</f>
        <v>13992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32.062</v>
      </c>
      <c r="J93" s="362">
        <f>SUM(J17,J35,J55,J73)</f>
        <v>0</v>
      </c>
      <c r="K93" s="362">
        <f>SUM(K17,K35,K55,K73)</f>
        <v>32.062</v>
      </c>
      <c r="L93" s="362">
        <f>SUM(L17,L35,L55,L73)</f>
        <v>0</v>
      </c>
      <c r="M93" s="431">
        <f>SUM(M17,M35,M55,M73)</f>
        <v>110422</v>
      </c>
      <c r="N93" s="431">
        <f>SUM(N17,N35,N55,N73)</f>
        <v>0</v>
      </c>
      <c r="O93" s="431">
        <f>SUM(O17,O35,O55,O73)</f>
        <v>110422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32.062</v>
      </c>
      <c r="J96" s="362">
        <f>SUM(J20,J38,J58,J76)</f>
        <v>0</v>
      </c>
      <c r="K96" s="362">
        <f>SUM(K20,K38,K58,K76)</f>
        <v>32.062</v>
      </c>
      <c r="L96" s="362">
        <f>SUM(L20,L38,L58,L76)</f>
        <v>0</v>
      </c>
      <c r="M96" s="431">
        <f>SUM(M20,M38,M58,M76)</f>
        <v>110422</v>
      </c>
      <c r="N96" s="431">
        <f>SUM(N20,N38,N58,N76)</f>
        <v>0</v>
      </c>
      <c r="O96" s="431">
        <f>SUM(O20,O38,O58,O76)</f>
        <v>110422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9.86</v>
      </c>
      <c r="J98" s="362">
        <f>SUM(J22,J40,J60,J78)</f>
        <v>6.557</v>
      </c>
      <c r="K98" s="362">
        <f>SUM(K22,K40,K60,K78)</f>
        <v>3.303</v>
      </c>
      <c r="L98" s="362">
        <f>SUM(L22,L40,L60,L78)</f>
        <v>0</v>
      </c>
      <c r="M98" s="431">
        <f>SUM(M22,M40,M60,M78)</f>
        <v>70701</v>
      </c>
      <c r="N98" s="431">
        <f>SUM(N22,N40,N60,N78)</f>
        <v>47017.05</v>
      </c>
      <c r="O98" s="431">
        <f>SUM(O22,O40,O60,O78)</f>
        <v>23683.95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</v>
      </c>
      <c r="J105" s="362">
        <f>SUM(J29,J47,J67,J85)</f>
        <v>0</v>
      </c>
      <c r="K105" s="362">
        <f>SUM(K29,K47,K67,K85)</f>
        <v>0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43.873</v>
      </c>
      <c r="J106" s="362">
        <f>SUM(J30,J48,J68,J86)</f>
        <v>6.557</v>
      </c>
      <c r="K106" s="362">
        <f>SUM(K30,K48,K68,K86)</f>
        <v>37.316</v>
      </c>
      <c r="L106" s="362">
        <f>SUM(L30,L48,L68,L86)</f>
        <v>0</v>
      </c>
      <c r="M106" s="431">
        <f>SUM(M30,M48,M68,M86)</f>
        <v>195115</v>
      </c>
      <c r="N106" s="431">
        <f>SUM(N30,N48,N68,N86)</f>
        <v>47017.05</v>
      </c>
      <c r="O106" s="431">
        <f>SUM(O30,O48,O68,O86)</f>
        <v>148097.95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43.873</v>
      </c>
      <c r="J107" s="362">
        <f>SUM(J31,J49,J69,J87)</f>
        <v>6.557</v>
      </c>
      <c r="K107" s="362">
        <f>SUM(K31,K49,K69,K87)</f>
        <v>37.316</v>
      </c>
      <c r="L107" s="362">
        <f>SUM(L31,L49,L69,L87)</f>
        <v>0</v>
      </c>
      <c r="M107" s="431">
        <f>SUM(M31,M49,M69,M87)</f>
        <v>195115</v>
      </c>
      <c r="N107" s="431">
        <f>SUM(N31,N49,N69,N87)</f>
        <v>47017.05</v>
      </c>
      <c r="O107" s="431">
        <f>SUM(O31,O49,O69,O87)</f>
        <v>148097.95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43.873</v>
      </c>
      <c r="J108" s="362">
        <f>SUM(J32,J50,J70,J88)</f>
        <v>6.557</v>
      </c>
      <c r="K108" s="362">
        <f>SUM(K32,K50,K70,K88)</f>
        <v>37.316</v>
      </c>
      <c r="L108" s="362">
        <f>SUM(L32,L50,L70,L88)</f>
        <v>0</v>
      </c>
      <c r="M108" s="431">
        <f>SUM(M32,M50,M70,M88)</f>
        <v>195115</v>
      </c>
      <c r="N108" s="431">
        <f>SUM(N32,N50,N70,N88)</f>
        <v>47017.05</v>
      </c>
      <c r="O108" s="431">
        <f>SUM(O32,O50,O70,O88)</f>
        <v>148097.95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43.873</v>
      </c>
      <c r="J128" s="362">
        <f>SUM(J30,J48,J68,J86)</f>
        <v>6.557</v>
      </c>
      <c r="K128" s="362">
        <f>SUM(K30,K48,K68,K86)</f>
        <v>37.316</v>
      </c>
      <c r="L128" s="362">
        <f>SUM(L30,L48,L68,L86)</f>
        <v>0</v>
      </c>
      <c r="M128" s="431">
        <f>SUM(M30,M48,M68,M86)</f>
        <v>195115</v>
      </c>
      <c r="N128" s="431">
        <f>SUM(N30,N48,N68,N86)</f>
        <v>47017.05</v>
      </c>
      <c r="O128" s="431">
        <f>SUM(O30,O48,O68,O86)</f>
        <v>148097.95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43.873</v>
      </c>
      <c r="J129" s="362">
        <f>SUM(J31,J49,J69,J87)</f>
        <v>6.557</v>
      </c>
      <c r="K129" s="362">
        <f>SUM(K31,K49,K69,K87)</f>
        <v>37.316</v>
      </c>
      <c r="L129" s="362">
        <f>SUM(L31,L49,L69,L87)</f>
        <v>0</v>
      </c>
      <c r="M129" s="431">
        <f>SUM(M31,M49,M69,M87)</f>
        <v>195115</v>
      </c>
      <c r="N129" s="431">
        <f>SUM(N31,N49,N69,N87)</f>
        <v>47017.05</v>
      </c>
      <c r="O129" s="431">
        <f>SUM(O31,O49,O69,O87)</f>
        <v>148097.95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43.873</v>
      </c>
      <c r="J130" s="362">
        <f>SUM(J51,J89)</f>
        <v>6.557</v>
      </c>
      <c r="K130" s="362">
        <f>SUM(K51,K89)</f>
        <v>37.316</v>
      </c>
      <c r="L130" s="362">
        <f>SUM(L51,L89)</f>
        <v>0</v>
      </c>
      <c r="M130" s="431">
        <f>SUM(M51,M89)</f>
        <v>195115</v>
      </c>
      <c r="N130" s="431">
        <f>SUM(N51,N89)</f>
        <v>47017.05</v>
      </c>
      <c r="O130" s="431">
        <f>SUM(O51,O89)</f>
        <v>148097.95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7B75CA-8326-D6DF-C20B-5BC9774AA02C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8B9324-8DEF-A078-D447-DAECE0BB6FA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21B4A2F-7BDF-55A7-7B2A-EE8F45BAAF6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93C6559-8E1F-C5D5-68F6-21862882CDF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E1BAB8-6E7D-95F8-961B-226516D10E6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A68A64-9BAF-45F9-03A2-18D85AFC997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