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<sst xmlns="http://schemas.openxmlformats.org/spreadsheetml/2006/main" count="6603" uniqueCount="1929">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</sst>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EB612B-1EFD-9697-FAD8-7D64B09A16EE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CF7B2B-AA5D-1FBA-B263-65FCF9AA08CD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518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518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518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518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519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518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560</v>
      </c>
      <c r="G12" s="0" t="s">
        <v>602</v>
      </c>
      <c r="H12" s="0" t="s">
        <v>518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560</v>
      </c>
      <c r="G13" s="0" t="s">
        <v>602</v>
      </c>
      <c r="J13" s="0" t="s">
        <v>562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560</v>
      </c>
      <c r="G14" s="0" t="s">
        <v>602</v>
      </c>
      <c r="H14" s="0" t="s">
        <v>518</v>
      </c>
      <c r="J14" s="0" t="s">
        <v>562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560</v>
      </c>
      <c r="G15" s="0" t="s">
        <v>602</v>
      </c>
      <c r="J15" s="0" t="s">
        <v>562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560</v>
      </c>
      <c r="G16" s="0" t="s">
        <v>602</v>
      </c>
      <c r="H16" s="0" t="s">
        <v>518</v>
      </c>
      <c r="J16" s="0" t="s">
        <v>562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560</v>
      </c>
      <c r="G17" s="0" t="s">
        <v>602</v>
      </c>
      <c r="J17" s="0" t="s">
        <v>562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560</v>
      </c>
      <c r="G18" s="0" t="s">
        <v>615</v>
      </c>
      <c r="H18" s="0" t="s">
        <v>518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53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518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518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554</v>
      </c>
      <c r="G22" s="0" t="s">
        <v>633</v>
      </c>
      <c r="H22" s="0" t="s">
        <v>516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518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518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518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518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518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518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576</v>
      </c>
      <c r="G31" s="0" t="s">
        <v>655</v>
      </c>
      <c r="H31" s="0" t="s">
        <v>518</v>
      </c>
      <c r="J31" s="0" t="s">
        <v>578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332</v>
      </c>
      <c r="G32" s="0" t="s">
        <v>660</v>
      </c>
      <c r="H32" s="0" t="s">
        <v>518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332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332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332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332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332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332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332</v>
      </c>
      <c r="G39" s="0" t="s">
        <v>686</v>
      </c>
      <c r="H39" s="0" t="s">
        <v>518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332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332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332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332</v>
      </c>
      <c r="G43" s="0" t="s">
        <v>700</v>
      </c>
      <c r="H43" s="0" t="s">
        <v>518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518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518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554</v>
      </c>
      <c r="G46" s="0" t="s">
        <v>714</v>
      </c>
      <c r="H46" s="0" t="s">
        <v>518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554</v>
      </c>
      <c r="G48" s="0" t="s">
        <v>727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560</v>
      </c>
      <c r="G49" s="0" t="s">
        <v>730</v>
      </c>
      <c r="H49" s="0" t="s">
        <v>518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560</v>
      </c>
      <c r="G50" s="0" t="s">
        <v>730</v>
      </c>
      <c r="J50" s="0" t="s">
        <v>562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518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554</v>
      </c>
      <c r="G52" s="0" t="s">
        <v>743</v>
      </c>
      <c r="H52" s="0" t="s">
        <v>518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518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H54" s="0" t="s">
        <v>518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518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H56" s="0" t="s">
        <v>518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H57" s="0" t="s">
        <v>518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H58" s="0" t="s">
        <v>518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H60" s="0" t="s">
        <v>518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H62" s="0" t="s">
        <v>518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H63" s="0" t="s">
        <v>518</v>
      </c>
      <c r="J63" s="0" t="s">
        <v>578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H64" s="0" t="s">
        <v>518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H67" s="0" t="s">
        <v>518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H68" s="0" t="s">
        <v>518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H70" s="0" t="s">
        <v>518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H72" s="0" t="s">
        <v>518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H73" s="0" t="s">
        <v>518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H74" s="0" t="s">
        <v>518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H75" s="0" t="s">
        <v>518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H76" s="0" t="s">
        <v>518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H77" s="0" t="s">
        <v>518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H78" s="0" t="s">
        <v>518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H79" s="0" t="s">
        <v>518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554</v>
      </c>
      <c r="G80" s="0" t="s">
        <v>761</v>
      </c>
      <c r="H80" s="0" t="s">
        <v>518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554</v>
      </c>
      <c r="G81" s="0" t="s">
        <v>761</v>
      </c>
      <c r="H81" s="0" t="s">
        <v>518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518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518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518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518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518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518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518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518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518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518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518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518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518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518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860</v>
      </c>
      <c r="L99" s="0" t="s">
        <v>861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862</v>
      </c>
      <c r="L100" s="0" t="s">
        <v>863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518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746</v>
      </c>
      <c r="G102" s="0" t="s">
        <v>868</v>
      </c>
      <c r="H102" s="0" t="s">
        <v>518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746</v>
      </c>
      <c r="G103" s="0" t="s">
        <v>868</v>
      </c>
      <c r="H103" s="0" t="s">
        <v>518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746</v>
      </c>
      <c r="G104" s="0" t="s">
        <v>868</v>
      </c>
      <c r="J104" s="0" t="s">
        <v>748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746</v>
      </c>
      <c r="G105" s="0" t="s">
        <v>868</v>
      </c>
      <c r="H105" s="0" t="s">
        <v>518</v>
      </c>
      <c r="J105" s="0" t="s">
        <v>748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661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661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661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554</v>
      </c>
      <c r="G110" s="0" t="s">
        <v>885</v>
      </c>
      <c r="H110" s="0" t="s">
        <v>518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518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570</v>
      </c>
      <c r="G112" s="0" t="s">
        <v>894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817</v>
      </c>
      <c r="G113" s="0" t="s">
        <v>897</v>
      </c>
      <c r="H113" s="0" t="s">
        <v>518</v>
      </c>
      <c r="J113" s="0" t="s">
        <v>819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576</v>
      </c>
      <c r="G114" s="0" t="s">
        <v>902</v>
      </c>
      <c r="J114" s="0" t="s">
        <v>715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576</v>
      </c>
      <c r="G115" s="0" t="s">
        <v>902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576</v>
      </c>
      <c r="G116" s="0" t="s">
        <v>902</v>
      </c>
      <c r="J116" s="0" t="s">
        <v>578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576</v>
      </c>
      <c r="G117" s="0" t="s">
        <v>902</v>
      </c>
      <c r="J117" s="0" t="s">
        <v>578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576</v>
      </c>
      <c r="G118" s="0" t="s">
        <v>902</v>
      </c>
      <c r="H118" s="0" t="s">
        <v>518</v>
      </c>
      <c r="J118" s="0" t="s">
        <v>578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576</v>
      </c>
      <c r="G119" s="0" t="s">
        <v>902</v>
      </c>
      <c r="J119" s="0" t="s">
        <v>578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518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650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518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720</v>
      </c>
      <c r="G123" s="0" t="s">
        <v>931</v>
      </c>
      <c r="H123" s="0" t="s">
        <v>518</v>
      </c>
      <c r="J123" s="0" t="s">
        <v>722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595</v>
      </c>
      <c r="G124" s="0" t="s">
        <v>936</v>
      </c>
      <c r="H124" s="0" t="s">
        <v>518</v>
      </c>
      <c r="J124" s="0" t="s">
        <v>597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595</v>
      </c>
      <c r="G125" s="0" t="s">
        <v>936</v>
      </c>
      <c r="H125" s="0" t="s">
        <v>518</v>
      </c>
      <c r="J125" s="0" t="s">
        <v>597</v>
      </c>
      <c r="K125" s="0" t="s">
        <v>605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595</v>
      </c>
      <c r="G126" s="0" t="s">
        <v>936</v>
      </c>
      <c r="H126" s="0" t="s">
        <v>518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595</v>
      </c>
      <c r="G127" s="0" t="s">
        <v>936</v>
      </c>
      <c r="H127" s="0" t="s">
        <v>518</v>
      </c>
      <c r="J127" s="0" t="s">
        <v>597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595</v>
      </c>
      <c r="G128" s="0" t="s">
        <v>936</v>
      </c>
      <c r="H128" s="0" t="s">
        <v>518</v>
      </c>
      <c r="J128" s="0" t="s">
        <v>597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595</v>
      </c>
      <c r="G129" s="0" t="s">
        <v>936</v>
      </c>
      <c r="H129" s="0" t="s">
        <v>518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595</v>
      </c>
      <c r="G130" s="0" t="s">
        <v>936</v>
      </c>
      <c r="H130" s="0" t="s">
        <v>518</v>
      </c>
      <c r="J130" s="0" t="s">
        <v>597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518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H132" s="0" t="s">
        <v>518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H133" s="0" t="s">
        <v>518</v>
      </c>
      <c r="J133" s="0" t="s">
        <v>597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595</v>
      </c>
      <c r="G134" s="0" t="s">
        <v>952</v>
      </c>
      <c r="H134" s="0" t="s">
        <v>518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518</v>
      </c>
      <c r="J135" s="0" t="s">
        <v>715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518</v>
      </c>
      <c r="J136" s="0" t="s">
        <v>715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518</v>
      </c>
      <c r="J137" s="0" t="s">
        <v>715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862</v>
      </c>
      <c r="L138" s="0" t="s">
        <v>863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966</v>
      </c>
      <c r="L139" s="0" t="s">
        <v>967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53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518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518</v>
      </c>
      <c r="J142" s="0" t="s">
        <v>687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518</v>
      </c>
      <c r="J143" s="0" t="s">
        <v>71</v>
      </c>
      <c r="K143" s="0" t="s">
        <v>860</v>
      </c>
      <c r="L143" s="0" t="s">
        <v>861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518</v>
      </c>
      <c r="J144" s="0" t="s">
        <v>71</v>
      </c>
      <c r="K144" s="0" t="s">
        <v>862</v>
      </c>
      <c r="L144" s="0" t="s">
        <v>863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518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518</v>
      </c>
      <c r="J147" s="0" t="s">
        <v>71</v>
      </c>
      <c r="K147" s="0" t="s">
        <v>974</v>
      </c>
      <c r="L147" s="0" t="s">
        <v>975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518</v>
      </c>
      <c r="J148" s="0" t="s">
        <v>71</v>
      </c>
      <c r="K148" s="0" t="s">
        <v>966</v>
      </c>
      <c r="L148" s="0" t="s">
        <v>967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518</v>
      </c>
      <c r="J149" s="0" t="s">
        <v>71</v>
      </c>
      <c r="K149" s="0" t="s">
        <v>976</v>
      </c>
      <c r="L149" s="0" t="s">
        <v>977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518</v>
      </c>
      <c r="J150" s="0" t="s">
        <v>71</v>
      </c>
      <c r="K150" s="0" t="s">
        <v>978</v>
      </c>
      <c r="L150" s="0" t="s">
        <v>979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518</v>
      </c>
      <c r="J151" s="0" t="s">
        <v>628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518</v>
      </c>
      <c r="J152" s="0" t="s">
        <v>628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518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518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518</v>
      </c>
      <c r="J156" s="0" t="s">
        <v>812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812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518</v>
      </c>
      <c r="J158" s="0" t="s">
        <v>812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518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518</v>
      </c>
      <c r="J160" s="0" t="s">
        <v>562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518</v>
      </c>
      <c r="J161" s="0" t="s">
        <v>562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518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518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518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518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518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806</v>
      </c>
      <c r="G167" s="0" t="s">
        <v>1013</v>
      </c>
      <c r="H167" s="0" t="s">
        <v>518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806</v>
      </c>
      <c r="G168" s="0" t="s">
        <v>1013</v>
      </c>
      <c r="H168" s="0" t="s">
        <v>518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518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518</v>
      </c>
      <c r="J175" s="0" t="s">
        <v>628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518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518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595</v>
      </c>
      <c r="G178" s="0" t="s">
        <v>1047</v>
      </c>
      <c r="H178" s="0" t="s">
        <v>518</v>
      </c>
      <c r="J178" s="0" t="s">
        <v>597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595</v>
      </c>
      <c r="G179" s="0" t="s">
        <v>1047</v>
      </c>
      <c r="H179" s="0" t="s">
        <v>518</v>
      </c>
      <c r="J179" s="0" t="s">
        <v>597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595</v>
      </c>
      <c r="G180" s="0" t="s">
        <v>1047</v>
      </c>
      <c r="H180" s="0" t="s">
        <v>518</v>
      </c>
      <c r="J180" s="0" t="s">
        <v>597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518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518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519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518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518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518</v>
      </c>
      <c r="J187" s="0" t="s">
        <v>578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518</v>
      </c>
      <c r="J188" s="0" t="s">
        <v>578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518</v>
      </c>
      <c r="J189" s="0" t="s">
        <v>597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518</v>
      </c>
      <c r="J190" s="0" t="s">
        <v>634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518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955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955</v>
      </c>
      <c r="G194" s="0" t="s">
        <v>1078</v>
      </c>
      <c r="H194" s="0" t="s">
        <v>518</v>
      </c>
      <c r="J194" s="0" t="s">
        <v>643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955</v>
      </c>
      <c r="G195" s="0" t="s">
        <v>1078</v>
      </c>
      <c r="H195" s="0" t="s">
        <v>518</v>
      </c>
      <c r="J195" s="0" t="s">
        <v>715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955</v>
      </c>
      <c r="G196" s="0" t="s">
        <v>1078</v>
      </c>
      <c r="H196" s="0" t="s">
        <v>518</v>
      </c>
      <c r="J196" s="0" t="s">
        <v>715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955</v>
      </c>
      <c r="G197" s="0" t="s">
        <v>1078</v>
      </c>
      <c r="H197" s="0" t="s">
        <v>518</v>
      </c>
      <c r="J197" s="0" t="s">
        <v>715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720</v>
      </c>
      <c r="G198" s="0" t="s">
        <v>1089</v>
      </c>
      <c r="H198" s="0" t="s">
        <v>518</v>
      </c>
      <c r="J198" s="0" t="s">
        <v>722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518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518</v>
      </c>
      <c r="J200" s="0" t="s">
        <v>766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518</v>
      </c>
      <c r="J201" s="0" t="s">
        <v>766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518</v>
      </c>
      <c r="J202" s="0" t="s">
        <v>766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518</v>
      </c>
      <c r="J203" s="0" t="s">
        <v>766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518</v>
      </c>
      <c r="J204" s="0" t="s">
        <v>766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518</v>
      </c>
      <c r="J205" s="0" t="s">
        <v>628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518</v>
      </c>
      <c r="J206" s="0" t="s">
        <v>628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875</v>
      </c>
      <c r="G207" s="0" t="s">
        <v>1117</v>
      </c>
      <c r="J207" s="0" t="s">
        <v>661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875</v>
      </c>
      <c r="G208" s="0" t="s">
        <v>1117</v>
      </c>
      <c r="H208" s="0" t="s">
        <v>516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875</v>
      </c>
      <c r="G209" s="0" t="s">
        <v>1117</v>
      </c>
      <c r="H209" s="0" t="s">
        <v>516</v>
      </c>
      <c r="J209" s="0" t="s">
        <v>661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875</v>
      </c>
      <c r="G210" s="0" t="s">
        <v>1117</v>
      </c>
      <c r="H210" s="0" t="s">
        <v>516</v>
      </c>
      <c r="J210" s="0" t="s">
        <v>661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875</v>
      </c>
      <c r="G211" s="0" t="s">
        <v>1117</v>
      </c>
      <c r="H211" s="0" t="s">
        <v>516</v>
      </c>
      <c r="J211" s="0" t="s">
        <v>661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518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595</v>
      </c>
      <c r="G214" s="0" t="s">
        <v>1133</v>
      </c>
      <c r="H214" s="0" t="s">
        <v>518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595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955</v>
      </c>
      <c r="G216" s="0" t="s">
        <v>1139</v>
      </c>
      <c r="H216" s="0" t="s">
        <v>518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518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518</v>
      </c>
      <c r="J219" s="0" t="s">
        <v>812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812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812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812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812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518</v>
      </c>
      <c r="J224" s="0" t="s">
        <v>812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812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518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720</v>
      </c>
      <c r="G228" s="0" t="s">
        <v>1158</v>
      </c>
      <c r="H228" s="0" t="s">
        <v>518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817</v>
      </c>
      <c r="G229" s="0" t="s">
        <v>1161</v>
      </c>
      <c r="H229" s="0" t="s">
        <v>518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817</v>
      </c>
      <c r="G230" s="0" t="s">
        <v>1161</v>
      </c>
      <c r="H230" s="0" t="s">
        <v>518</v>
      </c>
      <c r="J230" s="0" t="s">
        <v>819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518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518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518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518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518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518</v>
      </c>
      <c r="J236" s="0" t="s">
        <v>634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518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518</v>
      </c>
      <c r="J238" s="0" t="s">
        <v>766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595</v>
      </c>
      <c r="G241" s="0" t="s">
        <v>1206</v>
      </c>
      <c r="H241" s="0" t="s">
        <v>518</v>
      </c>
      <c r="J241" s="0" t="s">
        <v>597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595</v>
      </c>
      <c r="G242" s="0" t="s">
        <v>1211</v>
      </c>
      <c r="H242" s="0" t="s">
        <v>518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955</v>
      </c>
      <c r="G243" s="0" t="s">
        <v>1214</v>
      </c>
      <c r="H243" s="0" t="s">
        <v>518</v>
      </c>
      <c r="J243" s="0" t="s">
        <v>715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955</v>
      </c>
      <c r="G244" s="0" t="s">
        <v>1214</v>
      </c>
      <c r="H244" s="0" t="s">
        <v>518</v>
      </c>
      <c r="J244" s="0" t="s">
        <v>715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720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720</v>
      </c>
      <c r="G246" s="0" t="s">
        <v>1221</v>
      </c>
      <c r="H246" s="0" t="s">
        <v>518</v>
      </c>
      <c r="J246" s="0" t="s">
        <v>634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679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518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679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679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679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518</v>
      </c>
      <c r="J254" s="0" t="s">
        <v>578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919</v>
      </c>
      <c r="G255" s="0" t="s">
        <v>1241</v>
      </c>
      <c r="J255" s="0" t="s">
        <v>650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919</v>
      </c>
      <c r="G256" s="0" t="s">
        <v>1241</v>
      </c>
      <c r="H256" s="0" t="s">
        <v>518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919</v>
      </c>
      <c r="G257" s="0" t="s">
        <v>1241</v>
      </c>
      <c r="H257" s="0" t="s">
        <v>518</v>
      </c>
      <c r="J257" s="0" t="s">
        <v>650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720</v>
      </c>
      <c r="G258" s="0" t="s">
        <v>1246</v>
      </c>
      <c r="H258" s="0" t="s">
        <v>518</v>
      </c>
      <c r="J258" s="0" t="s">
        <v>722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720</v>
      </c>
      <c r="G259" s="0" t="s">
        <v>1251</v>
      </c>
      <c r="H259" s="0" t="s">
        <v>518</v>
      </c>
      <c r="J259" s="0" t="s">
        <v>722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720</v>
      </c>
      <c r="G260" s="0" t="s">
        <v>1251</v>
      </c>
      <c r="H260" s="0" t="s">
        <v>518</v>
      </c>
      <c r="J260" s="0" t="s">
        <v>722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720</v>
      </c>
      <c r="G261" s="0" t="s">
        <v>1251</v>
      </c>
      <c r="H261" s="0" t="s">
        <v>518</v>
      </c>
      <c r="J261" s="0" t="s">
        <v>722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720</v>
      </c>
      <c r="G262" s="0" t="s">
        <v>1251</v>
      </c>
      <c r="H262" s="0" t="s">
        <v>518</v>
      </c>
      <c r="J262" s="0" t="s">
        <v>722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720</v>
      </c>
      <c r="G263" s="0" t="s">
        <v>1251</v>
      </c>
      <c r="J263" s="0" t="s">
        <v>722</v>
      </c>
      <c r="K263" s="0" t="s">
        <v>959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720</v>
      </c>
      <c r="G264" s="0" t="s">
        <v>1251</v>
      </c>
      <c r="H264" s="0" t="s">
        <v>518</v>
      </c>
      <c r="J264" s="0" t="s">
        <v>722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720</v>
      </c>
      <c r="G265" s="0" t="s">
        <v>1251</v>
      </c>
      <c r="H265" s="0" t="s">
        <v>518</v>
      </c>
      <c r="J265" s="0" t="s">
        <v>722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720</v>
      </c>
      <c r="G266" s="0" t="s">
        <v>1251</v>
      </c>
      <c r="H266" s="0" t="s">
        <v>518</v>
      </c>
      <c r="J266" s="0" t="s">
        <v>722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595</v>
      </c>
      <c r="G267" s="0" t="s">
        <v>1266</v>
      </c>
      <c r="H267" s="0" t="s">
        <v>518</v>
      </c>
      <c r="J267" s="0" t="s">
        <v>597</v>
      </c>
      <c r="K267" s="0" t="s">
        <v>605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518</v>
      </c>
      <c r="J269" s="0" t="s">
        <v>766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518</v>
      </c>
      <c r="J270" s="0" t="s">
        <v>766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595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955</v>
      </c>
      <c r="G272" s="0" t="s">
        <v>1279</v>
      </c>
      <c r="H272" s="0" t="s">
        <v>518</v>
      </c>
      <c r="J272" s="0" t="s">
        <v>715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518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518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518</v>
      </c>
      <c r="J275" s="0" t="s">
        <v>715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715</v>
      </c>
      <c r="K276" s="0" t="s">
        <v>764</v>
      </c>
      <c r="L276" s="0" t="s">
        <v>765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817</v>
      </c>
      <c r="G278" s="0" t="s">
        <v>1296</v>
      </c>
      <c r="H278" s="0" t="s">
        <v>518</v>
      </c>
      <c r="J278" s="0" t="s">
        <v>819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518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948</v>
      </c>
      <c r="G280" s="0" t="s">
        <v>1304</v>
      </c>
      <c r="H280" s="0" t="s">
        <v>518</v>
      </c>
      <c r="J280" s="0" t="s">
        <v>643</v>
      </c>
      <c r="K280" s="0" t="s">
        <v>680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948</v>
      </c>
      <c r="G281" s="0" t="s">
        <v>1304</v>
      </c>
      <c r="H281" s="0" t="s">
        <v>518</v>
      </c>
      <c r="J281" s="0" t="s">
        <v>643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948</v>
      </c>
      <c r="G282" s="0" t="s">
        <v>1304</v>
      </c>
      <c r="H282" s="0" t="s">
        <v>518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948</v>
      </c>
      <c r="G283" s="0" t="s">
        <v>1304</v>
      </c>
      <c r="H283" s="0" t="s">
        <v>518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948</v>
      </c>
      <c r="G284" s="0" t="s">
        <v>1304</v>
      </c>
      <c r="H284" s="0" t="s">
        <v>518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948</v>
      </c>
      <c r="G285" s="0" t="s">
        <v>1304</v>
      </c>
      <c r="H285" s="0" t="s">
        <v>518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948</v>
      </c>
      <c r="G286" s="0" t="s">
        <v>1304</v>
      </c>
      <c r="H286" s="0" t="s">
        <v>518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720</v>
      </c>
      <c r="G287" s="0" t="s">
        <v>1319</v>
      </c>
      <c r="H287" s="0" t="s">
        <v>518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518</v>
      </c>
      <c r="J288" s="0" t="s">
        <v>646</v>
      </c>
      <c r="K288" s="0" t="s">
        <v>646</v>
      </c>
      <c r="L288" s="0" t="s">
        <v>647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518</v>
      </c>
      <c r="J289" s="0" t="s">
        <v>679</v>
      </c>
      <c r="K289" s="0" t="s">
        <v>731</v>
      </c>
      <c r="L289" s="0" t="s">
        <v>732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518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518</v>
      </c>
      <c r="J292" s="0" t="s">
        <v>646</v>
      </c>
      <c r="K292" s="0" t="s">
        <v>646</v>
      </c>
      <c r="L292" s="0" t="s">
        <v>647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53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737</v>
      </c>
      <c r="G294" s="0" t="s">
        <v>1340</v>
      </c>
      <c r="H294" s="0" t="s">
        <v>518</v>
      </c>
      <c r="J294" s="0" t="s">
        <v>634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737</v>
      </c>
      <c r="G295" s="0" t="s">
        <v>1340</v>
      </c>
      <c r="J295" s="0" t="s">
        <v>634</v>
      </c>
      <c r="K295" s="0" t="s">
        <v>635</v>
      </c>
      <c r="L295" s="0" t="s">
        <v>636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518</v>
      </c>
      <c r="J296" s="0" t="s">
        <v>646</v>
      </c>
      <c r="K296" s="0" t="s">
        <v>646</v>
      </c>
      <c r="L296" s="0" t="s">
        <v>647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518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518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919</v>
      </c>
      <c r="G299" s="0" t="s">
        <v>1352</v>
      </c>
      <c r="H299" s="0" t="s">
        <v>518</v>
      </c>
      <c r="J299" s="0" t="s">
        <v>650</v>
      </c>
      <c r="K299" s="0" t="s">
        <v>921</v>
      </c>
      <c r="L299" s="0" t="s">
        <v>922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679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518</v>
      </c>
      <c r="J301" s="0" t="s">
        <v>628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875</v>
      </c>
      <c r="G302" s="0" t="s">
        <v>1365</v>
      </c>
      <c r="J302" s="0" t="s">
        <v>661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875</v>
      </c>
      <c r="G303" s="0" t="s">
        <v>1365</v>
      </c>
      <c r="J303" s="0" t="s">
        <v>661</v>
      </c>
      <c r="K303" s="0" t="s">
        <v>879</v>
      </c>
      <c r="L303" s="0" t="s">
        <v>880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53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679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720</v>
      </c>
      <c r="G306" s="0" t="s">
        <v>1374</v>
      </c>
      <c r="H306" s="0" t="s">
        <v>518</v>
      </c>
      <c r="J306" s="0" t="s">
        <v>722</v>
      </c>
      <c r="K306" s="0" t="s">
        <v>959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913</v>
      </c>
      <c r="G307" s="0" t="s">
        <v>1377</v>
      </c>
      <c r="J307" s="0" t="s">
        <v>915</v>
      </c>
      <c r="K307" s="0" t="s">
        <v>915</v>
      </c>
      <c r="L307" s="0" t="s">
        <v>916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650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970</v>
      </c>
      <c r="G309" s="0" t="s">
        <v>1384</v>
      </c>
      <c r="H309" s="0" t="s">
        <v>518</v>
      </c>
      <c r="J309" s="0" t="s">
        <v>687</v>
      </c>
      <c r="K309" s="0" t="s">
        <v>688</v>
      </c>
      <c r="L309" s="0" t="s">
        <v>689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518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518</v>
      </c>
      <c r="J311" s="0" t="s">
        <v>646</v>
      </c>
      <c r="K311" s="0" t="s">
        <v>646</v>
      </c>
      <c r="L311" s="0" t="s">
        <v>647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720</v>
      </c>
      <c r="G312" s="0" t="s">
        <v>1394</v>
      </c>
      <c r="H312" s="0" t="s">
        <v>518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518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518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518</v>
      </c>
      <c r="J315" s="0" t="s">
        <v>852</v>
      </c>
      <c r="K315" s="0" t="s">
        <v>852</v>
      </c>
      <c r="L315" s="0" t="s">
        <v>853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518</v>
      </c>
      <c r="J316" s="0" t="s">
        <v>775</v>
      </c>
      <c r="K316" s="0" t="s">
        <v>775</v>
      </c>
      <c r="L316" s="0" t="s">
        <v>776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518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518</v>
      </c>
      <c r="J318" s="0" t="s">
        <v>634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518</v>
      </c>
      <c r="J319" s="0" t="s">
        <v>634</v>
      </c>
      <c r="K319" s="0" t="s">
        <v>690</v>
      </c>
      <c r="L319" s="0" t="s">
        <v>691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737</v>
      </c>
      <c r="G320" s="0" t="s">
        <v>1411</v>
      </c>
      <c r="J320" s="0" t="s">
        <v>634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737</v>
      </c>
      <c r="G321" s="0" t="s">
        <v>1411</v>
      </c>
      <c r="J321" s="0" t="s">
        <v>634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737</v>
      </c>
      <c r="G322" s="0" t="s">
        <v>1411</v>
      </c>
      <c r="H322" s="0" t="s">
        <v>518</v>
      </c>
      <c r="J322" s="0" t="s">
        <v>634</v>
      </c>
      <c r="K322" s="0" t="s">
        <v>635</v>
      </c>
      <c r="L322" s="0" t="s">
        <v>636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595</v>
      </c>
      <c r="G323" s="0" t="s">
        <v>1416</v>
      </c>
      <c r="J323" s="0" t="s">
        <v>597</v>
      </c>
      <c r="K323" s="0" t="s">
        <v>940</v>
      </c>
      <c r="L323" s="0" t="s">
        <v>941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720</v>
      </c>
      <c r="G324" s="0" t="s">
        <v>1419</v>
      </c>
      <c r="H324" s="0" t="s">
        <v>518</v>
      </c>
      <c r="J324" s="0" t="s">
        <v>722</v>
      </c>
      <c r="K324" s="0" t="s">
        <v>723</v>
      </c>
      <c r="L324" s="0" t="s">
        <v>724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746</v>
      </c>
      <c r="G325" s="0" t="s">
        <v>1422</v>
      </c>
      <c r="H325" s="0" t="s">
        <v>518</v>
      </c>
      <c r="J325" s="0" t="s">
        <v>748</v>
      </c>
      <c r="K325" s="0" t="s">
        <v>749</v>
      </c>
      <c r="L325" s="0" t="s">
        <v>750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518</v>
      </c>
      <c r="J326" s="0" t="s">
        <v>927</v>
      </c>
      <c r="K326" s="0" t="s">
        <v>927</v>
      </c>
      <c r="L326" s="0" t="s">
        <v>928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955</v>
      </c>
      <c r="G327" s="0" t="s">
        <v>1428</v>
      </c>
      <c r="H327" s="0" t="s">
        <v>518</v>
      </c>
      <c r="J327" s="0" t="s">
        <v>715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948</v>
      </c>
      <c r="G328" s="0" t="s">
        <v>1431</v>
      </c>
      <c r="H328" s="0" t="s">
        <v>518</v>
      </c>
      <c r="J328" s="0" t="s">
        <v>643</v>
      </c>
      <c r="K328" s="0" t="s">
        <v>644</v>
      </c>
      <c r="L328" s="0" t="s">
        <v>645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817</v>
      </c>
      <c r="G329" s="0" t="s">
        <v>1434</v>
      </c>
      <c r="H329" s="0" t="s">
        <v>518</v>
      </c>
      <c r="J329" s="0" t="s">
        <v>819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518</v>
      </c>
      <c r="J330" s="0" t="s">
        <v>766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746</v>
      </c>
      <c r="G332" s="0" t="s">
        <v>1445</v>
      </c>
      <c r="H332" s="0" t="s">
        <v>518</v>
      </c>
      <c r="J332" s="0" t="s">
        <v>748</v>
      </c>
      <c r="K332" s="0" t="s">
        <v>749</v>
      </c>
      <c r="L332" s="0" t="s">
        <v>750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875</v>
      </c>
      <c r="G333" s="0" t="s">
        <v>1448</v>
      </c>
      <c r="H333" s="0" t="s">
        <v>518</v>
      </c>
      <c r="J333" s="0" t="s">
        <v>661</v>
      </c>
      <c r="K333" s="0" t="s">
        <v>877</v>
      </c>
      <c r="L333" s="0" t="s">
        <v>878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875</v>
      </c>
      <c r="G334" s="0" t="s">
        <v>1448</v>
      </c>
      <c r="J334" s="0" t="s">
        <v>661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875</v>
      </c>
      <c r="G335" s="0" t="s">
        <v>1448</v>
      </c>
      <c r="J335" s="0" t="s">
        <v>661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875</v>
      </c>
      <c r="G336" s="0" t="s">
        <v>1448</v>
      </c>
      <c r="J336" s="0" t="s">
        <v>661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518</v>
      </c>
      <c r="J337" s="0" t="s">
        <v>722</v>
      </c>
      <c r="K337" s="0" t="s">
        <v>932</v>
      </c>
      <c r="L337" s="0" t="s">
        <v>933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518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518</v>
      </c>
      <c r="J340" s="0" t="s">
        <v>578</v>
      </c>
      <c r="K340" s="0" t="s">
        <v>909</v>
      </c>
      <c r="L340" s="0" t="s">
        <v>910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948</v>
      </c>
      <c r="G341" s="0" t="s">
        <v>1469</v>
      </c>
      <c r="H341" s="0" t="s">
        <v>518</v>
      </c>
      <c r="J341" s="0" t="s">
        <v>643</v>
      </c>
      <c r="K341" s="0" t="s">
        <v>644</v>
      </c>
      <c r="L341" s="0" t="s">
        <v>645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948</v>
      </c>
      <c r="G342" s="0" t="s">
        <v>1469</v>
      </c>
      <c r="H342" s="0" t="s">
        <v>518</v>
      </c>
      <c r="J342" s="0" t="s">
        <v>643</v>
      </c>
      <c r="K342" s="0" t="s">
        <v>680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518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919</v>
      </c>
      <c r="G344" s="0" t="s">
        <v>1477</v>
      </c>
      <c r="H344" s="0" t="s">
        <v>518</v>
      </c>
      <c r="J344" s="0" t="s">
        <v>650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919</v>
      </c>
      <c r="G345" s="0" t="s">
        <v>1477</v>
      </c>
      <c r="J345" s="0" t="s">
        <v>650</v>
      </c>
      <c r="K345" s="0" t="s">
        <v>651</v>
      </c>
      <c r="L345" s="0" t="s">
        <v>652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919</v>
      </c>
      <c r="G346" s="0" t="s">
        <v>1477</v>
      </c>
      <c r="J346" s="0" t="s">
        <v>650</v>
      </c>
      <c r="K346" s="0" t="s">
        <v>921</v>
      </c>
      <c r="L346" s="0" t="s">
        <v>922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919</v>
      </c>
      <c r="G347" s="0" t="s">
        <v>1477</v>
      </c>
      <c r="J347" s="0" t="s">
        <v>650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518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628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518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518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518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766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518</v>
      </c>
      <c r="J354" s="0" t="s">
        <v>766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766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955</v>
      </c>
      <c r="G356" s="0" t="s">
        <v>1506</v>
      </c>
      <c r="H356" s="0" t="s">
        <v>518</v>
      </c>
      <c r="J356" s="0" t="s">
        <v>715</v>
      </c>
      <c r="K356" s="0" t="s">
        <v>903</v>
      </c>
      <c r="L356" s="0" t="s">
        <v>904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955</v>
      </c>
      <c r="G357" s="0" t="s">
        <v>1506</v>
      </c>
      <c r="H357" s="0" t="s">
        <v>518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948</v>
      </c>
      <c r="G358" s="0" t="s">
        <v>1509</v>
      </c>
      <c r="H358" s="0" t="s">
        <v>518</v>
      </c>
      <c r="J358" s="0" t="s">
        <v>643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948</v>
      </c>
      <c r="G359" s="0" t="s">
        <v>1509</v>
      </c>
      <c r="H359" s="0" t="s">
        <v>518</v>
      </c>
      <c r="J359" s="0" t="s">
        <v>643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948</v>
      </c>
      <c r="G360" s="0" t="s">
        <v>1509</v>
      </c>
      <c r="H360" s="0" t="s">
        <v>518</v>
      </c>
      <c r="J360" s="0" t="s">
        <v>643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518</v>
      </c>
      <c r="J361" s="0" t="s">
        <v>628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518</v>
      </c>
      <c r="J362" s="0" t="s">
        <v>628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518</v>
      </c>
      <c r="J363" s="0" t="s">
        <v>628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518</v>
      </c>
      <c r="J364" s="0" t="s">
        <v>628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628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518</v>
      </c>
      <c r="J366" s="0" t="s">
        <v>628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518</v>
      </c>
      <c r="J367" s="0" t="s">
        <v>628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518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518</v>
      </c>
      <c r="J369" s="0" t="s">
        <v>628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518</v>
      </c>
      <c r="J370" s="0" t="s">
        <v>628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955</v>
      </c>
      <c r="G371" s="0" t="s">
        <v>1542</v>
      </c>
      <c r="H371" s="0" t="s">
        <v>518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518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518</v>
      </c>
      <c r="J374" s="0" t="s">
        <v>775</v>
      </c>
      <c r="K374" s="0" t="s">
        <v>775</v>
      </c>
      <c r="L374" s="0" t="s">
        <v>776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518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955</v>
      </c>
      <c r="G376" s="0" t="s">
        <v>1558</v>
      </c>
      <c r="H376" s="0" t="s">
        <v>518</v>
      </c>
      <c r="J376" s="0" t="s">
        <v>643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955</v>
      </c>
      <c r="G377" s="0" t="s">
        <v>1558</v>
      </c>
      <c r="H377" s="0" t="s">
        <v>518</v>
      </c>
      <c r="J377" s="0" t="s">
        <v>643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955</v>
      </c>
      <c r="G378" s="0" t="s">
        <v>1558</v>
      </c>
      <c r="H378" s="0" t="s">
        <v>518</v>
      </c>
      <c r="J378" s="0" t="s">
        <v>643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817</v>
      </c>
      <c r="G379" s="0" t="s">
        <v>1565</v>
      </c>
      <c r="H379" s="0" t="s">
        <v>518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518</v>
      </c>
      <c r="J380" s="0" t="s">
        <v>628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518</v>
      </c>
      <c r="J381" s="0" t="s">
        <v>628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518</v>
      </c>
      <c r="J382" s="0" t="s">
        <v>628</v>
      </c>
      <c r="K382" s="0" t="s">
        <v>629</v>
      </c>
      <c r="L382" s="0" t="s">
        <v>630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518</v>
      </c>
      <c r="J383" s="0" t="s">
        <v>641</v>
      </c>
      <c r="K383" s="0" t="s">
        <v>641</v>
      </c>
      <c r="L383" s="0" t="s">
        <v>642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519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518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925</v>
      </c>
      <c r="G388" s="0" t="s">
        <v>1585</v>
      </c>
      <c r="H388" s="0" t="s">
        <v>518</v>
      </c>
      <c r="J388" s="0" t="s">
        <v>927</v>
      </c>
      <c r="K388" s="0" t="s">
        <v>927</v>
      </c>
      <c r="L388" s="0" t="s">
        <v>928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518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518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518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518</v>
      </c>
      <c r="J392" s="0" t="s">
        <v>628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638</v>
      </c>
      <c r="F393" s="0" t="s">
        <v>1601</v>
      </c>
      <c r="G393" s="0" t="s">
        <v>640</v>
      </c>
      <c r="J393" s="0" t="s">
        <v>775</v>
      </c>
      <c r="K393" s="0" t="s">
        <v>775</v>
      </c>
      <c r="L393" s="0" t="s">
        <v>776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638</v>
      </c>
      <c r="F394" s="0" t="s">
        <v>1601</v>
      </c>
      <c r="G394" s="0" t="s">
        <v>640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518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802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802</v>
      </c>
      <c r="G398" s="0" t="s">
        <v>1613</v>
      </c>
      <c r="J398" s="0" t="s">
        <v>643</v>
      </c>
      <c r="K398" s="0" t="s">
        <v>644</v>
      </c>
      <c r="L398" s="0" t="s">
        <v>645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802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802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802</v>
      </c>
      <c r="G401" s="0" t="s">
        <v>1613</v>
      </c>
      <c r="J401" s="0" t="s">
        <v>748</v>
      </c>
      <c r="K401" s="0" t="s">
        <v>749</v>
      </c>
      <c r="L401" s="0" t="s">
        <v>750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518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518</v>
      </c>
      <c r="J403" s="0" t="s">
        <v>641</v>
      </c>
      <c r="K403" s="0" t="s">
        <v>641</v>
      </c>
      <c r="L403" s="0" t="s">
        <v>642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518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518</v>
      </c>
      <c r="J407" s="0" t="s">
        <v>71</v>
      </c>
      <c r="K407" s="0" t="s">
        <v>864</v>
      </c>
      <c r="L407" s="0" t="s">
        <v>865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518</v>
      </c>
      <c r="J408" s="0" t="s">
        <v>71</v>
      </c>
      <c r="K408" s="0" t="s">
        <v>648</v>
      </c>
      <c r="L408" s="0" t="s">
        <v>649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518</v>
      </c>
      <c r="J409" s="0" t="s">
        <v>641</v>
      </c>
      <c r="K409" s="0" t="s">
        <v>641</v>
      </c>
      <c r="L409" s="0" t="s">
        <v>642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518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802</v>
      </c>
      <c r="G411" s="0" t="s">
        <v>1630</v>
      </c>
      <c r="H411" s="0" t="s">
        <v>53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802</v>
      </c>
      <c r="G412" s="0" t="s">
        <v>1630</v>
      </c>
      <c r="H412" s="0" t="s">
        <v>518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802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802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802</v>
      </c>
      <c r="G415" s="0" t="s">
        <v>1630</v>
      </c>
      <c r="H415" s="0" t="s">
        <v>53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802</v>
      </c>
      <c r="G416" s="0" t="s">
        <v>1630</v>
      </c>
      <c r="H416" s="0" t="s">
        <v>518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518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518</v>
      </c>
      <c r="J419" s="0" t="s">
        <v>628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518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4E9053-500D-9398-E139-F21482F6544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9A3BDD-6337-5AC8-9DAA-5A2479473CE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7AE193-CC1F-6986-8081-59971E7AE8E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507E98-B2F1-AC57-8FDC-3C7A935F951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1644</v>
      </c>
      <c r="E3" s="0" t="s">
        <v>671</v>
      </c>
      <c r="F3" s="0" t="s">
        <v>1646</v>
      </c>
    </row>
    <row customHeight="1" ht="10.5">
      <c r="A4" s="0" t="s">
        <v>722</v>
      </c>
      <c r="B4" s="0" t="s">
        <v>722</v>
      </c>
      <c r="C4" s="0" t="s">
        <v>1647</v>
      </c>
      <c r="D4" s="0" t="s">
        <v>1648</v>
      </c>
      <c r="E4" s="0" t="s">
        <v>722</v>
      </c>
      <c r="F4" s="0" t="s">
        <v>1649</v>
      </c>
    </row>
    <row customHeight="1" ht="10.5">
      <c r="A5" s="0" t="s">
        <v>722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722</v>
      </c>
      <c r="B6" s="0" t="s">
        <v>1254</v>
      </c>
      <c r="C6" s="0" t="s">
        <v>1255</v>
      </c>
      <c r="D6" s="0" t="s">
        <v>1650</v>
      </c>
      <c r="E6" s="0" t="s">
        <v>641</v>
      </c>
      <c r="F6" s="0" t="s">
        <v>1652</v>
      </c>
    </row>
    <row customHeight="1" ht="10.5">
      <c r="A7" s="0" t="s">
        <v>722</v>
      </c>
      <c r="B7" s="0" t="s">
        <v>932</v>
      </c>
      <c r="C7" s="0" t="s">
        <v>933</v>
      </c>
      <c r="D7" s="0" t="s">
        <v>1653</v>
      </c>
      <c r="E7" s="0" t="s">
        <v>679</v>
      </c>
      <c r="F7" s="0" t="s">
        <v>1654</v>
      </c>
    </row>
    <row customHeight="1" ht="10.5">
      <c r="A8" s="0" t="s">
        <v>722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722</v>
      </c>
      <c r="B9" s="0" t="s">
        <v>1090</v>
      </c>
      <c r="C9" s="0" t="s">
        <v>1091</v>
      </c>
      <c r="D9" s="0" t="s">
        <v>1650</v>
      </c>
      <c r="E9" s="0" t="s">
        <v>819</v>
      </c>
      <c r="F9" s="0" t="s">
        <v>1656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722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722</v>
      </c>
      <c r="B12" s="0" t="s">
        <v>959</v>
      </c>
      <c r="C12" s="0" t="s">
        <v>1258</v>
      </c>
      <c r="D12" s="0" t="s">
        <v>1650</v>
      </c>
      <c r="E12" s="0" t="s">
        <v>643</v>
      </c>
      <c r="F12" s="0" t="s">
        <v>1659</v>
      </c>
    </row>
    <row customHeight="1" ht="10.5">
      <c r="A13" s="0" t="s">
        <v>722</v>
      </c>
      <c r="B13" s="0" t="s">
        <v>1259</v>
      </c>
      <c r="C13" s="0" t="s">
        <v>1260</v>
      </c>
      <c r="D13" s="0" t="s">
        <v>1650</v>
      </c>
      <c r="E13" s="0" t="s">
        <v>890</v>
      </c>
      <c r="F13" s="0" t="s">
        <v>1660</v>
      </c>
    </row>
    <row customHeight="1" ht="10.5">
      <c r="A14" s="0" t="s">
        <v>722</v>
      </c>
      <c r="B14" s="0" t="s">
        <v>1261</v>
      </c>
      <c r="C14" s="0" t="s">
        <v>1262</v>
      </c>
      <c r="D14" s="0" t="s">
        <v>1650</v>
      </c>
      <c r="E14" s="0" t="s">
        <v>841</v>
      </c>
      <c r="F14" s="0" t="s">
        <v>1661</v>
      </c>
    </row>
    <row customHeight="1" ht="10.5">
      <c r="A15" s="0" t="s">
        <v>722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1644</v>
      </c>
      <c r="E17" s="0" t="s">
        <v>715</v>
      </c>
      <c r="F17" s="0" t="s">
        <v>1664</v>
      </c>
    </row>
    <row customHeight="1" ht="10.5">
      <c r="A18" s="0" t="s">
        <v>679</v>
      </c>
      <c r="B18" s="0" t="s">
        <v>679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679</v>
      </c>
      <c r="B19" s="0" t="s">
        <v>1356</v>
      </c>
      <c r="C19" s="0" t="s">
        <v>1357</v>
      </c>
      <c r="D19" s="0" t="s">
        <v>1650</v>
      </c>
      <c r="E19" s="0" t="s">
        <v>766</v>
      </c>
      <c r="F19" s="0" t="s">
        <v>1667</v>
      </c>
    </row>
    <row customHeight="1" ht="10.5">
      <c r="A20" s="0" t="s">
        <v>679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1650</v>
      </c>
      <c r="E21" s="0" t="s">
        <v>710</v>
      </c>
      <c r="F21" s="0" t="s">
        <v>1669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1671</v>
      </c>
      <c r="E23" s="0" t="s">
        <v>661</v>
      </c>
      <c r="F23" s="0" t="s">
        <v>1672</v>
      </c>
    </row>
    <row customHeight="1" ht="10.5">
      <c r="A24" s="0" t="s">
        <v>679</v>
      </c>
      <c r="B24" s="0" t="s">
        <v>1673</v>
      </c>
      <c r="C24" s="0" t="s">
        <v>1674</v>
      </c>
      <c r="D24" s="0" t="s">
        <v>1650</v>
      </c>
      <c r="E24" s="0" t="s">
        <v>646</v>
      </c>
      <c r="F24" s="0" t="s">
        <v>1675</v>
      </c>
    </row>
    <row customHeight="1" ht="10.5">
      <c r="A25" s="0" t="s">
        <v>679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679</v>
      </c>
      <c r="B26" s="0" t="s">
        <v>1232</v>
      </c>
      <c r="C26" s="0" t="s">
        <v>1233</v>
      </c>
      <c r="D26" s="0" t="s">
        <v>1650</v>
      </c>
      <c r="E26" s="0" t="s">
        <v>915</v>
      </c>
      <c r="F26" s="0" t="s">
        <v>1677</v>
      </c>
    </row>
    <row customHeight="1" ht="10.5">
      <c r="A27" s="0" t="s">
        <v>679</v>
      </c>
      <c r="B27" s="0" t="s">
        <v>1234</v>
      </c>
      <c r="C27" s="0" t="s">
        <v>1235</v>
      </c>
      <c r="D27" s="0" t="s">
        <v>1650</v>
      </c>
      <c r="E27" s="0" t="s">
        <v>812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819</v>
      </c>
      <c r="B29" s="0" t="s">
        <v>819</v>
      </c>
      <c r="C29" s="0" t="s">
        <v>1681</v>
      </c>
      <c r="D29" s="0" t="s">
        <v>1648</v>
      </c>
      <c r="E29" s="0" t="s">
        <v>852</v>
      </c>
      <c r="F29" s="0" t="s">
        <v>1682</v>
      </c>
    </row>
    <row customHeight="1" ht="10.5">
      <c r="A30" s="0" t="s">
        <v>819</v>
      </c>
      <c r="B30" s="0" t="s">
        <v>1297</v>
      </c>
      <c r="C30" s="0" t="s">
        <v>1298</v>
      </c>
      <c r="D30" s="0" t="s">
        <v>1653</v>
      </c>
      <c r="E30" s="0" t="s">
        <v>628</v>
      </c>
      <c r="F30" s="0" t="s">
        <v>1683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1650</v>
      </c>
      <c r="E31" s="0" t="s">
        <v>687</v>
      </c>
      <c r="F31" s="0" t="s">
        <v>1684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1650</v>
      </c>
      <c r="E32" s="0" t="s">
        <v>927</v>
      </c>
      <c r="F32" s="0" t="s">
        <v>1685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1650</v>
      </c>
      <c r="E33" s="0" t="s">
        <v>650</v>
      </c>
      <c r="F33" s="0" t="s">
        <v>1686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1650</v>
      </c>
      <c r="E34" s="0" t="s">
        <v>773</v>
      </c>
      <c r="F34" s="0" t="s">
        <v>1687</v>
      </c>
    </row>
    <row customHeight="1" ht="10.5">
      <c r="A35" s="0" t="s">
        <v>819</v>
      </c>
      <c r="B35" s="0" t="s">
        <v>1688</v>
      </c>
      <c r="C35" s="0" t="s">
        <v>1689</v>
      </c>
      <c r="D35" s="0" t="s">
        <v>1650</v>
      </c>
      <c r="E35" s="0" t="s">
        <v>775</v>
      </c>
      <c r="F35" s="0" t="s">
        <v>1690</v>
      </c>
    </row>
    <row customHeight="1" ht="10.5">
      <c r="A36" s="0" t="s">
        <v>819</v>
      </c>
      <c r="B36" s="0" t="s">
        <v>898</v>
      </c>
      <c r="C36" s="0" t="s">
        <v>899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819</v>
      </c>
      <c r="B37" s="0" t="s">
        <v>1162</v>
      </c>
      <c r="C37" s="0" t="s">
        <v>1163</v>
      </c>
      <c r="D37" s="0" t="s">
        <v>1650</v>
      </c>
      <c r="E37" s="0" t="s">
        <v>597</v>
      </c>
      <c r="F37" s="0" t="s">
        <v>1692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1650</v>
      </c>
      <c r="E42" s="0" t="s">
        <v>781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634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748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1653</v>
      </c>
    </row>
    <row customHeight="1" ht="10.5">
      <c r="A52" s="0" t="s">
        <v>643</v>
      </c>
      <c r="B52" s="0" t="s">
        <v>643</v>
      </c>
      <c r="C52" s="0" t="s">
        <v>1711</v>
      </c>
      <c r="D52" s="0" t="s">
        <v>1648</v>
      </c>
    </row>
    <row customHeight="1" ht="10.5">
      <c r="A53" s="0" t="s">
        <v>643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643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643</v>
      </c>
      <c r="B55" s="0" t="s">
        <v>680</v>
      </c>
      <c r="C55" s="0" t="s">
        <v>1305</v>
      </c>
      <c r="D55" s="0" t="s">
        <v>1650</v>
      </c>
    </row>
    <row customHeight="1" ht="10.5">
      <c r="A56" s="0" t="s">
        <v>643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643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643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643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643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643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1644</v>
      </c>
    </row>
    <row customHeight="1" ht="10.5">
      <c r="A63" s="0" t="s">
        <v>841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841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841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841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841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841</v>
      </c>
      <c r="B68" s="0" t="s">
        <v>841</v>
      </c>
      <c r="C68" s="0" t="s">
        <v>1724</v>
      </c>
      <c r="D68" s="0" t="s">
        <v>1648</v>
      </c>
    </row>
    <row customHeight="1" ht="10.5">
      <c r="A69" s="0" t="s">
        <v>841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841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841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1671</v>
      </c>
    </row>
    <row customHeight="1" ht="10.5">
      <c r="A73" s="0" t="s">
        <v>841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841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841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715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715</v>
      </c>
      <c r="B79" s="0" t="s">
        <v>715</v>
      </c>
      <c r="C79" s="0" t="s">
        <v>1737</v>
      </c>
      <c r="D79" s="0" t="s">
        <v>1648</v>
      </c>
    </row>
    <row customHeight="1" ht="10.5">
      <c r="A80" s="0" t="s">
        <v>715</v>
      </c>
      <c r="B80" s="0" t="s">
        <v>957</v>
      </c>
      <c r="C80" s="0" t="s">
        <v>958</v>
      </c>
      <c r="D80" s="0" t="s">
        <v>1650</v>
      </c>
    </row>
    <row customHeight="1" ht="10.5">
      <c r="A81" s="0" t="s">
        <v>715</v>
      </c>
      <c r="B81" s="0" t="s">
        <v>903</v>
      </c>
      <c r="C81" s="0" t="s">
        <v>904</v>
      </c>
      <c r="D81" s="0" t="s">
        <v>1650</v>
      </c>
    </row>
    <row customHeight="1" ht="10.5">
      <c r="A82" s="0" t="s">
        <v>715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1650</v>
      </c>
    </row>
    <row customHeight="1" ht="10.5">
      <c r="A84" s="0" t="s">
        <v>715</v>
      </c>
      <c r="B84" s="0" t="s">
        <v>959</v>
      </c>
      <c r="C84" s="0" t="s">
        <v>960</v>
      </c>
      <c r="D84" s="0" t="s">
        <v>1650</v>
      </c>
    </row>
    <row customHeight="1" ht="10.5">
      <c r="A85" s="0" t="s">
        <v>715</v>
      </c>
      <c r="B85" s="0" t="s">
        <v>961</v>
      </c>
      <c r="C85" s="0" t="s">
        <v>962</v>
      </c>
      <c r="D85" s="0" t="s">
        <v>1650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1650</v>
      </c>
    </row>
    <row customHeight="1" ht="10.5">
      <c r="A87" s="0" t="s">
        <v>715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715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715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1650</v>
      </c>
    </row>
    <row customHeight="1" ht="10.5">
      <c r="A91" s="0" t="s">
        <v>715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766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1650</v>
      </c>
    </row>
    <row customHeight="1" ht="10.5">
      <c r="A95" s="0" t="s">
        <v>766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766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766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766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1650</v>
      </c>
    </row>
    <row customHeight="1" ht="10.5">
      <c r="A100" s="0" t="s">
        <v>766</v>
      </c>
      <c r="B100" s="0" t="s">
        <v>766</v>
      </c>
      <c r="C100" s="0" t="s">
        <v>1742</v>
      </c>
      <c r="D100" s="0" t="s">
        <v>1648</v>
      </c>
    </row>
    <row customHeight="1" ht="10.5">
      <c r="A101" s="0" t="s">
        <v>766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766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766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766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766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766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766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1650</v>
      </c>
    </row>
    <row customHeight="1" ht="10.5">
      <c r="A109" s="0" t="s">
        <v>766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766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766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766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766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905</v>
      </c>
      <c r="C116" s="0" t="s">
        <v>906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907</v>
      </c>
      <c r="C119" s="0" t="s">
        <v>908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909</v>
      </c>
      <c r="C121" s="0" t="s">
        <v>910</v>
      </c>
      <c r="D121" s="0" t="s">
        <v>1671</v>
      </c>
    </row>
    <row customHeight="1" ht="10.5">
      <c r="A122" s="0" t="s">
        <v>578</v>
      </c>
      <c r="B122" s="0" t="s">
        <v>656</v>
      </c>
      <c r="C122" s="0" t="s">
        <v>657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661</v>
      </c>
      <c r="B126" s="0" t="s">
        <v>877</v>
      </c>
      <c r="C126" s="0" t="s">
        <v>878</v>
      </c>
      <c r="D126" s="0" t="s">
        <v>1650</v>
      </c>
    </row>
    <row customHeight="1" ht="10.5">
      <c r="A127" s="0" t="s">
        <v>661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661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1653</v>
      </c>
    </row>
    <row customHeight="1" ht="10.5">
      <c r="A130" s="0" t="s">
        <v>661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1650</v>
      </c>
    </row>
    <row customHeight="1" ht="10.5">
      <c r="A132" s="0" t="s">
        <v>661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661</v>
      </c>
      <c r="B133" s="0" t="s">
        <v>661</v>
      </c>
      <c r="C133" s="0" t="s">
        <v>1758</v>
      </c>
      <c r="D133" s="0" t="s">
        <v>1648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1650</v>
      </c>
    </row>
    <row customHeight="1" ht="10.5">
      <c r="A135" s="0" t="s">
        <v>661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661</v>
      </c>
      <c r="B136" s="0" t="s">
        <v>879</v>
      </c>
      <c r="C136" s="0" t="s">
        <v>880</v>
      </c>
      <c r="D136" s="0" t="s">
        <v>1650</v>
      </c>
    </row>
    <row customHeight="1" ht="10.5">
      <c r="A137" s="0" t="s">
        <v>661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661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661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661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661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661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661</v>
      </c>
      <c r="B143" s="0" t="s">
        <v>881</v>
      </c>
      <c r="C143" s="0" t="s">
        <v>882</v>
      </c>
      <c r="D143" s="0" t="s">
        <v>1650</v>
      </c>
    </row>
    <row customHeight="1" ht="10.5">
      <c r="A144" s="0" t="s">
        <v>661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1644</v>
      </c>
    </row>
    <row customHeight="1" ht="10.5">
      <c r="A153" s="0" t="s">
        <v>812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812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812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812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812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812</v>
      </c>
      <c r="B158" s="0" t="s">
        <v>812</v>
      </c>
      <c r="C158" s="0" t="s">
        <v>1774</v>
      </c>
      <c r="D158" s="0" t="s">
        <v>1648</v>
      </c>
    </row>
    <row customHeight="1" ht="10.5">
      <c r="A159" s="0" t="s">
        <v>812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812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812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1650</v>
      </c>
    </row>
    <row customHeight="1" ht="10.5">
      <c r="A163" s="0" t="s">
        <v>812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860</v>
      </c>
      <c r="C164" s="0" t="s">
        <v>861</v>
      </c>
      <c r="D164" s="0" t="s">
        <v>1650</v>
      </c>
    </row>
    <row customHeight="1" ht="10.5">
      <c r="A165" s="0" t="s">
        <v>71</v>
      </c>
      <c r="B165" s="0" t="s">
        <v>862</v>
      </c>
      <c r="C165" s="0" t="s">
        <v>863</v>
      </c>
      <c r="D165" s="0" t="s">
        <v>1650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1653</v>
      </c>
    </row>
    <row customHeight="1" ht="10.5">
      <c r="A167" s="0" t="s">
        <v>71</v>
      </c>
      <c r="B167" s="0" t="s">
        <v>974</v>
      </c>
      <c r="C167" s="0" t="s">
        <v>975</v>
      </c>
      <c r="D167" s="0" t="s">
        <v>1650</v>
      </c>
    </row>
    <row customHeight="1" ht="10.5">
      <c r="A168" s="0" t="s">
        <v>71</v>
      </c>
      <c r="B168" s="0" t="s">
        <v>966</v>
      </c>
      <c r="C168" s="0" t="s">
        <v>967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1671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1671</v>
      </c>
    </row>
    <row customHeight="1" ht="10.5">
      <c r="A172" s="0" t="s">
        <v>71</v>
      </c>
      <c r="B172" s="0" t="s">
        <v>976</v>
      </c>
      <c r="C172" s="0" t="s">
        <v>977</v>
      </c>
      <c r="D172" s="0" t="s">
        <v>1650</v>
      </c>
    </row>
    <row customHeight="1" ht="10.5">
      <c r="A173" s="0" t="s">
        <v>71</v>
      </c>
      <c r="B173" s="0" t="s">
        <v>978</v>
      </c>
      <c r="C173" s="0" t="s">
        <v>979</v>
      </c>
      <c r="D173" s="0" t="s">
        <v>1650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1644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1650</v>
      </c>
    </row>
    <row customHeight="1" ht="10.5">
      <c r="A176" s="0" t="s">
        <v>628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628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628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628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628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628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628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628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628</v>
      </c>
      <c r="B184" s="0" t="s">
        <v>628</v>
      </c>
      <c r="C184" s="0" t="s">
        <v>1776</v>
      </c>
      <c r="D184" s="0" t="s">
        <v>1648</v>
      </c>
    </row>
    <row customHeight="1" ht="10.5">
      <c r="A185" s="0" t="s">
        <v>628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628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628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628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628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628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628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628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628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687</v>
      </c>
      <c r="B194" s="0" t="s">
        <v>687</v>
      </c>
      <c r="C194" s="0" t="s">
        <v>1777</v>
      </c>
      <c r="D194" s="0" t="s">
        <v>1648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1653</v>
      </c>
    </row>
    <row customHeight="1" ht="10.5">
      <c r="A196" s="0" t="s">
        <v>687</v>
      </c>
      <c r="B196" s="0" t="s">
        <v>972</v>
      </c>
      <c r="C196" s="0" t="s">
        <v>973</v>
      </c>
      <c r="D196" s="0" t="s">
        <v>1650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1644</v>
      </c>
    </row>
    <row customHeight="1" ht="10.5">
      <c r="A198" s="0" t="s">
        <v>650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1671</v>
      </c>
    </row>
    <row customHeight="1" ht="10.5">
      <c r="A200" s="0" t="s">
        <v>650</v>
      </c>
      <c r="B200" s="0" t="s">
        <v>650</v>
      </c>
      <c r="C200" s="0" t="s">
        <v>1778</v>
      </c>
      <c r="D200" s="0" t="s">
        <v>1648</v>
      </c>
    </row>
    <row customHeight="1" ht="10.5">
      <c r="A201" s="0" t="s">
        <v>650</v>
      </c>
      <c r="B201" s="0" t="s">
        <v>921</v>
      </c>
      <c r="C201" s="0" t="s">
        <v>922</v>
      </c>
      <c r="D201" s="0" t="s">
        <v>1671</v>
      </c>
    </row>
    <row customHeight="1" ht="10.5">
      <c r="A202" s="0" t="s">
        <v>650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650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650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1644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1650</v>
      </c>
    </row>
    <row customHeight="1" ht="10.5">
      <c r="A209" s="0" t="s">
        <v>597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597</v>
      </c>
      <c r="B210" s="0" t="s">
        <v>937</v>
      </c>
      <c r="C210" s="0" t="s">
        <v>938</v>
      </c>
      <c r="D210" s="0" t="s">
        <v>1650</v>
      </c>
    </row>
    <row customHeight="1" ht="10.5">
      <c r="A211" s="0" t="s">
        <v>597</v>
      </c>
      <c r="B211" s="0" t="s">
        <v>605</v>
      </c>
      <c r="C211" s="0" t="s">
        <v>939</v>
      </c>
      <c r="D211" s="0" t="s">
        <v>1650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1650</v>
      </c>
    </row>
    <row customHeight="1" ht="10.5">
      <c r="A213" s="0" t="s">
        <v>597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597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597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597</v>
      </c>
      <c r="B216" s="0" t="s">
        <v>940</v>
      </c>
      <c r="C216" s="0" t="s">
        <v>941</v>
      </c>
      <c r="D216" s="0" t="s">
        <v>1671</v>
      </c>
    </row>
    <row customHeight="1" ht="10.5">
      <c r="A217" s="0" t="s">
        <v>597</v>
      </c>
      <c r="B217" s="0" t="s">
        <v>942</v>
      </c>
      <c r="C217" s="0" t="s">
        <v>943</v>
      </c>
      <c r="D217" s="0" t="s">
        <v>1650</v>
      </c>
    </row>
    <row customHeight="1" ht="10.5">
      <c r="A218" s="0" t="s">
        <v>597</v>
      </c>
      <c r="B218" s="0" t="s">
        <v>597</v>
      </c>
      <c r="C218" s="0" t="s">
        <v>1785</v>
      </c>
      <c r="D218" s="0" t="s">
        <v>1648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1650</v>
      </c>
    </row>
    <row customHeight="1" ht="10.5">
      <c r="A220" s="0" t="s">
        <v>597</v>
      </c>
      <c r="B220" s="0" t="s">
        <v>944</v>
      </c>
      <c r="C220" s="0" t="s">
        <v>945</v>
      </c>
      <c r="D220" s="0" t="s">
        <v>1650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733</v>
      </c>
      <c r="C223" s="0" t="s">
        <v>734</v>
      </c>
      <c r="D223" s="0" t="s">
        <v>1650</v>
      </c>
    </row>
    <row customHeight="1" ht="10.5">
      <c r="A224" s="0" t="s">
        <v>562</v>
      </c>
      <c r="B224" s="0" t="s">
        <v>603</v>
      </c>
      <c r="C224" s="0" t="s">
        <v>604</v>
      </c>
      <c r="D224" s="0" t="s">
        <v>1650</v>
      </c>
    </row>
    <row customHeight="1" ht="10.5">
      <c r="A225" s="0" t="s">
        <v>562</v>
      </c>
      <c r="B225" s="0" t="s">
        <v>605</v>
      </c>
      <c r="C225" s="0" t="s">
        <v>606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607</v>
      </c>
      <c r="C227" s="0" t="s">
        <v>608</v>
      </c>
      <c r="D227" s="0" t="s">
        <v>1650</v>
      </c>
    </row>
    <row customHeight="1" ht="10.5">
      <c r="A228" s="0" t="s">
        <v>562</v>
      </c>
      <c r="B228" s="0" t="s">
        <v>609</v>
      </c>
      <c r="C228" s="0" t="s">
        <v>610</v>
      </c>
      <c r="D228" s="0" t="s">
        <v>1650</v>
      </c>
    </row>
    <row customHeight="1" ht="10.5">
      <c r="A229" s="0" t="s">
        <v>562</v>
      </c>
      <c r="B229" s="0" t="s">
        <v>611</v>
      </c>
      <c r="C229" s="0" t="s">
        <v>612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781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1650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1650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1653</v>
      </c>
    </row>
    <row customHeight="1" ht="10.5">
      <c r="A249" s="0" t="s">
        <v>781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1650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1650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1650</v>
      </c>
    </row>
    <row customHeight="1" ht="10.5">
      <c r="A253" s="0" t="s">
        <v>781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781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1650</v>
      </c>
    </row>
    <row customHeight="1" ht="10.5">
      <c r="A256" s="0" t="s">
        <v>781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781</v>
      </c>
      <c r="B257" s="0" t="s">
        <v>781</v>
      </c>
      <c r="C257" s="0" t="s">
        <v>1809</v>
      </c>
      <c r="D257" s="0" t="s">
        <v>1648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1650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1650</v>
      </c>
    </row>
    <row customHeight="1" ht="10.5">
      <c r="A268" s="0" t="s">
        <v>634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634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634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634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634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1650</v>
      </c>
    </row>
    <row customHeight="1" ht="10.5">
      <c r="A274" s="0" t="s">
        <v>634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1671</v>
      </c>
    </row>
    <row customHeight="1" ht="10.5">
      <c r="A276" s="0" t="s">
        <v>634</v>
      </c>
      <c r="B276" s="0" t="s">
        <v>634</v>
      </c>
      <c r="C276" s="0" t="s">
        <v>1811</v>
      </c>
      <c r="D276" s="0" t="s">
        <v>1648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1653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1650</v>
      </c>
    </row>
    <row customHeight="1" ht="10.5">
      <c r="A279" s="0" t="s">
        <v>748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748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748</v>
      </c>
      <c r="B281" s="0" t="s">
        <v>869</v>
      </c>
      <c r="C281" s="0" t="s">
        <v>870</v>
      </c>
      <c r="D281" s="0" t="s">
        <v>1650</v>
      </c>
    </row>
    <row customHeight="1" ht="10.5">
      <c r="A282" s="0" t="s">
        <v>748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748</v>
      </c>
      <c r="B283" s="0" t="s">
        <v>871</v>
      </c>
      <c r="C283" s="0" t="s">
        <v>872</v>
      </c>
      <c r="D283" s="0" t="s">
        <v>1650</v>
      </c>
    </row>
    <row customHeight="1" ht="10.5">
      <c r="A284" s="0" t="s">
        <v>748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748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748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748</v>
      </c>
      <c r="B287" s="0" t="s">
        <v>748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455EA7-4A89-018B-3C73-0403711675C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E47DD3-83E1-7A61-4DDB-3DEBD298AC6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469B9B-BB31-0A15-DD66-554DB585EB1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FEB005-4786-9CA9-69C2-8B8E71239CA5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798AEE-7685-E05E-67CF-86C0617F3148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городское поселение, в состав которого входит город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DACB171-12A7-78AF-9263-44A3E49D9C66}"/>
    <hyperlink ref="H71" r:id="rId3" xr:uid="{D0037838-E34F-3E31-B62C-C731797D12D1}"/>
    <hyperlink ref="H80" r:id="rId4" xr:uid="{5EA8AE07-266D-4F2D-002C-442FCC7E0FD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60B01B-7184-A5FC-2D3A-A8B57BA4DE5A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1406.891</v>
      </c>
      <c r="J72" s="122">
        <f>1151.120+15.761</f>
        <v>1166.881</v>
      </c>
      <c r="K72" s="122">
        <v>240.01</v>
      </c>
      <c r="L72" s="122"/>
      <c r="M72" s="181">
        <f>SUM(N72:P72)</f>
        <v>3150026</v>
      </c>
      <c r="N72" s="182">
        <f>2562516.93+53221</f>
        <v>2615737.93</v>
      </c>
      <c r="O72" s="182">
        <v>534288.07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7100.257</v>
      </c>
      <c r="J73" s="112">
        <f>SUM(J76:J77)</f>
        <v>6667.146</v>
      </c>
      <c r="K73" s="112">
        <f>SUM(K76:K77)</f>
        <v>433.111</v>
      </c>
      <c r="L73" s="112">
        <f>SUM(L76:L77)</f>
        <v>0</v>
      </c>
      <c r="M73" s="181">
        <f>SUM(N73:P73)</f>
        <v>13793456</v>
      </c>
      <c r="N73" s="181">
        <f>SUM(N76:N77)</f>
        <v>12961077.52</v>
      </c>
      <c r="O73" s="181">
        <f>SUM(O76:O77)</f>
        <v>832378.48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6522.029</v>
      </c>
      <c r="J76" s="122">
        <v>6171.863</v>
      </c>
      <c r="K76" s="122">
        <v>350.166</v>
      </c>
      <c r="L76" s="122"/>
      <c r="M76" s="181">
        <f>SUM(N76:P76)</f>
        <v>12770568</v>
      </c>
      <c r="N76" s="182">
        <v>12084919.61</v>
      </c>
      <c r="O76" s="182">
        <v>685648.39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578.228</v>
      </c>
      <c r="J77" s="122">
        <v>495.283</v>
      </c>
      <c r="K77" s="122">
        <v>82.945</v>
      </c>
      <c r="L77" s="122"/>
      <c r="M77" s="181">
        <f>SUM(N77:P77)</f>
        <v>1022888</v>
      </c>
      <c r="N77" s="182">
        <v>876157.91</v>
      </c>
      <c r="O77" s="182">
        <v>146730.09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1887.339</v>
      </c>
      <c r="J78" s="122">
        <f>1530.466+2.882</f>
        <v>1533.348</v>
      </c>
      <c r="K78" s="122">
        <f>353.946+0.045</f>
        <v>353.991</v>
      </c>
      <c r="L78" s="122"/>
      <c r="M78" s="181">
        <f>SUM(N78:P78)</f>
        <v>4206337</v>
      </c>
      <c r="N78" s="182">
        <f>3406966.51+11275.82</f>
        <v>3418242.33</v>
      </c>
      <c r="O78" s="182">
        <f>787918.49+176.18</f>
        <v>788094.67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0</v>
      </c>
      <c r="J85" s="122"/>
      <c r="K85" s="122"/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10394.487</v>
      </c>
      <c r="J86" s="112">
        <f>SUM(J72,J73,J78)</f>
        <v>9367.375</v>
      </c>
      <c r="K86" s="112">
        <f>SUM(K72,K73,K78)</f>
        <v>1027.112</v>
      </c>
      <c r="L86" s="112">
        <f>SUM(L72,L73,L78)</f>
        <v>0</v>
      </c>
      <c r="M86" s="181">
        <f>SUM(N86:P86)</f>
        <v>21149819</v>
      </c>
      <c r="N86" s="181">
        <f>SUM(N72,N73,N78)</f>
        <v>18995057.78</v>
      </c>
      <c r="O86" s="181">
        <f>SUM(O72,O73,O78)</f>
        <v>2154761.22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10394.487</v>
      </c>
      <c r="J87" s="112">
        <f>SUM(J72,J73,J78,J82)</f>
        <v>9367.375</v>
      </c>
      <c r="K87" s="112">
        <f>SUM(K72,K73,K78,K82)</f>
        <v>1027.112</v>
      </c>
      <c r="L87" s="112">
        <f>SUM(L72,L73,L78,L82)</f>
        <v>0</v>
      </c>
      <c r="M87" s="181">
        <f>SUM(N87:P87)</f>
        <v>21149819</v>
      </c>
      <c r="N87" s="181">
        <f>SUM(N72,N73,N78,N82)</f>
        <v>18995057.78</v>
      </c>
      <c r="O87" s="181">
        <f>SUM(O72,O73,O78,O82)</f>
        <v>2154761.22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10394.487</v>
      </c>
      <c r="J88" s="112">
        <f>SUM(J72,J73,J78,J82,J83,J85)</f>
        <v>9367.375</v>
      </c>
      <c r="K88" s="112">
        <f>SUM(K72,K73,K78,K82,K83,K85)</f>
        <v>1027.112</v>
      </c>
      <c r="L88" s="112">
        <f>SUM(L72,L73,L78,L82,L83,L85)</f>
        <v>0</v>
      </c>
      <c r="M88" s="181">
        <f>SUM(N88:P88)</f>
        <v>21149819</v>
      </c>
      <c r="N88" s="181">
        <f>SUM(N72,N73,N78,N82,N83,N85)</f>
        <v>18995057.78</v>
      </c>
      <c r="O88" s="181">
        <f>SUM(O72,O73,O78,O82,O83,O85)</f>
        <v>2154761.22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10394.487</v>
      </c>
      <c r="J89" s="112">
        <f>SUM(J70,J88)</f>
        <v>9367.375</v>
      </c>
      <c r="K89" s="112">
        <f>SUM(K70,K88)</f>
        <v>1027.112</v>
      </c>
      <c r="L89" s="112">
        <f>SUM(L70,L88)</f>
        <v>0</v>
      </c>
      <c r="M89" s="181">
        <f>SUM(N89:P89)</f>
        <v>21149819</v>
      </c>
      <c r="N89" s="181">
        <f>SUM(N70,N88)</f>
        <v>18995057.78</v>
      </c>
      <c r="O89" s="181">
        <f>SUM(O70,O88)</f>
        <v>2154761.22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1406.891</v>
      </c>
      <c r="J92" s="112">
        <f>SUM(J16,J34,J54,J72)</f>
        <v>1166.881</v>
      </c>
      <c r="K92" s="112">
        <f>SUM(K16,K34,K54,K72)</f>
        <v>240.01</v>
      </c>
      <c r="L92" s="112">
        <f>SUM(L16,L34,L54,L72)</f>
        <v>0</v>
      </c>
      <c r="M92" s="181">
        <f>SUM(M16,M34,M54,M72)</f>
        <v>3150026</v>
      </c>
      <c r="N92" s="181">
        <f>SUM(N16,N34,N54,N72)</f>
        <v>2615737.93</v>
      </c>
      <c r="O92" s="181">
        <f>SUM(O16,O34,O54,O72)</f>
        <v>534288.07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7100.257</v>
      </c>
      <c r="J93" s="112">
        <f>SUM(J17,J35,J55,J73)</f>
        <v>6667.146</v>
      </c>
      <c r="K93" s="112">
        <f>SUM(K17,K35,K55,K73)</f>
        <v>433.111</v>
      </c>
      <c r="L93" s="112">
        <f>SUM(L17,L35,L55,L73)</f>
        <v>0</v>
      </c>
      <c r="M93" s="181">
        <f>SUM(M17,M35,M55,M73)</f>
        <v>13793456</v>
      </c>
      <c r="N93" s="181">
        <f>SUM(N17,N35,N55,N73)</f>
        <v>12961077.52</v>
      </c>
      <c r="O93" s="181">
        <f>SUM(O17,O35,O55,O73)</f>
        <v>832378.48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6522.029</v>
      </c>
      <c r="J96" s="112">
        <f>SUM(J20,J38,J58,J76)</f>
        <v>6171.863</v>
      </c>
      <c r="K96" s="112">
        <f>SUM(K20,K38,K58,K76)</f>
        <v>350.166</v>
      </c>
      <c r="L96" s="112">
        <f>SUM(L20,L38,L58,L76)</f>
        <v>0</v>
      </c>
      <c r="M96" s="181">
        <f>SUM(M20,M38,M58,M76)</f>
        <v>12770568</v>
      </c>
      <c r="N96" s="181">
        <f>SUM(N20,N38,N58,N76)</f>
        <v>12084919.61</v>
      </c>
      <c r="O96" s="181">
        <f>SUM(O20,O38,O58,O76)</f>
        <v>685648.39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578.228</v>
      </c>
      <c r="J97" s="112">
        <f>SUM(J21,J39,J59,J77)</f>
        <v>495.283</v>
      </c>
      <c r="K97" s="112">
        <f>SUM(K21,K39,K59,K77)</f>
        <v>82.945</v>
      </c>
      <c r="L97" s="112">
        <f>SUM(L21,L39,L59,L77)</f>
        <v>0</v>
      </c>
      <c r="M97" s="181">
        <f>SUM(M21,M39,M59,M77)</f>
        <v>1022888</v>
      </c>
      <c r="N97" s="181">
        <f>SUM(N21,N39,N59,N77)</f>
        <v>876157.91</v>
      </c>
      <c r="O97" s="181">
        <f>SUM(O21,O39,O59,O77)</f>
        <v>146730.09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1887.339</v>
      </c>
      <c r="J98" s="112">
        <f>SUM(J22,J40,J60,J78)</f>
        <v>1533.348</v>
      </c>
      <c r="K98" s="112">
        <f>SUM(K22,K40,K60,K78)</f>
        <v>353.991</v>
      </c>
      <c r="L98" s="112">
        <f>SUM(L22,L40,L60,L78)</f>
        <v>0</v>
      </c>
      <c r="M98" s="181">
        <f>SUM(M22,M40,M60,M78)</f>
        <v>4206337</v>
      </c>
      <c r="N98" s="181">
        <f>SUM(N22,N40,N60,N78)</f>
        <v>3418242.33</v>
      </c>
      <c r="O98" s="181">
        <f>SUM(O22,O40,O60,O78)</f>
        <v>788094.67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10394.487</v>
      </c>
      <c r="J106" s="112">
        <f>SUM(J30,J48,J68,J86)</f>
        <v>9367.375</v>
      </c>
      <c r="K106" s="112">
        <f>SUM(K30,K48,K68,K86)</f>
        <v>1027.112</v>
      </c>
      <c r="L106" s="112">
        <f>SUM(L30,L48,L68,L86)</f>
        <v>0</v>
      </c>
      <c r="M106" s="181">
        <f>SUM(M30,M48,M68,M86)</f>
        <v>21149819</v>
      </c>
      <c r="N106" s="181">
        <f>SUM(N30,N48,N68,N86)</f>
        <v>18995057.78</v>
      </c>
      <c r="O106" s="181">
        <f>SUM(O30,O48,O68,O86)</f>
        <v>2154761.22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10394.487</v>
      </c>
      <c r="J107" s="112">
        <f>SUM(J31,J49,J69,J87)</f>
        <v>9367.375</v>
      </c>
      <c r="K107" s="112">
        <f>SUM(K31,K49,K69,K87)</f>
        <v>1027.112</v>
      </c>
      <c r="L107" s="112">
        <f>SUM(L31,L49,L69,L87)</f>
        <v>0</v>
      </c>
      <c r="M107" s="181">
        <f>SUM(M31,M49,M69,M87)</f>
        <v>21149819</v>
      </c>
      <c r="N107" s="181">
        <f>SUM(N31,N49,N69,N87)</f>
        <v>18995057.78</v>
      </c>
      <c r="O107" s="181">
        <f>SUM(O31,O49,O69,O87)</f>
        <v>2154761.22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10394.487</v>
      </c>
      <c r="J108" s="112">
        <f>SUM(J32,J50,J70,J88)</f>
        <v>9367.375</v>
      </c>
      <c r="K108" s="112">
        <f>SUM(K32,K50,K70,K88)</f>
        <v>1027.112</v>
      </c>
      <c r="L108" s="112">
        <f>SUM(L32,L50,L70,L88)</f>
        <v>0</v>
      </c>
      <c r="M108" s="181">
        <f>SUM(M32,M50,M70,M88)</f>
        <v>21149819</v>
      </c>
      <c r="N108" s="181">
        <f>SUM(N32,N50,N70,N88)</f>
        <v>18995057.78</v>
      </c>
      <c r="O108" s="181">
        <f>SUM(O32,O50,O70,O88)</f>
        <v>2154761.22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10394.487</v>
      </c>
      <c r="J128" s="112">
        <f>SUM(J30,J48,J68,J86)</f>
        <v>9367.375</v>
      </c>
      <c r="K128" s="112">
        <f>SUM(K30,K48,K68,K86)</f>
        <v>1027.112</v>
      </c>
      <c r="L128" s="112">
        <f>SUM(L30,L48,L68,L86)</f>
        <v>0</v>
      </c>
      <c r="M128" s="181">
        <f>SUM(M30,M48,M68,M86)</f>
        <v>21149819</v>
      </c>
      <c r="N128" s="181">
        <f>SUM(N30,N48,N68,N86)</f>
        <v>18995057.78</v>
      </c>
      <c r="O128" s="181">
        <f>SUM(O30,O48,O68,O86)</f>
        <v>2154761.22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10394.487</v>
      </c>
      <c r="J129" s="112">
        <f>SUM(J31,J49,J69,J87)</f>
        <v>9367.375</v>
      </c>
      <c r="K129" s="112">
        <f>SUM(K31,K49,K69,K87)</f>
        <v>1027.112</v>
      </c>
      <c r="L129" s="112">
        <f>SUM(L31,L49,L69,L87)</f>
        <v>0</v>
      </c>
      <c r="M129" s="181">
        <f>SUM(M31,M49,M69,M87)</f>
        <v>21149819</v>
      </c>
      <c r="N129" s="181">
        <f>SUM(N31,N49,N69,N87)</f>
        <v>18995057.78</v>
      </c>
      <c r="O129" s="181">
        <f>SUM(O31,O49,O69,O87)</f>
        <v>2154761.22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10394.487</v>
      </c>
      <c r="J130" s="112">
        <f>SUM(J51,J89)</f>
        <v>9367.375</v>
      </c>
      <c r="K130" s="112">
        <f>SUM(K51,K89)</f>
        <v>1027.112</v>
      </c>
      <c r="L130" s="112">
        <f>SUM(L51,L89)</f>
        <v>0</v>
      </c>
      <c r="M130" s="181">
        <f>SUM(M51,M89)</f>
        <v>21149819</v>
      </c>
      <c r="N130" s="181">
        <f>SUM(N51,N89)</f>
        <v>18995057.78</v>
      </c>
      <c r="O130" s="181">
        <f>SUM(O51,O89)</f>
        <v>2154761.22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F3BB6A-F1D7-9EA1-23F8-88D3D37F227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D8E006-C0B8-55EE-4172-890C83CDF1F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16FC98-5BF6-3C25-78D1-B18370410E5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32B93F-5E3F-6A05-2178-43515B2B2DA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518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519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53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BB2A67-D3D9-85C2-24CC-102296F8224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779F71-7D39-70A8-ADB8-FBE9ED2D0DF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